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nasn2ac.cc.emory.edu\rsphdata\ih\FFI\Graduate Assistant Files\Mary Ellen Grap 2021-22\NTD brief\"/>
    </mc:Choice>
  </mc:AlternateContent>
  <xr:revisionPtr revIDLastSave="0" documentId="13_ncr:1_{DEA47580-AE1C-471C-8CF9-934877BE3BEE}" xr6:coauthVersionLast="36" xr6:coauthVersionMax="36" xr10:uidLastSave="{00000000-0000-0000-0000-000000000000}"/>
  <bookViews>
    <workbookView xWindow="0" yWindow="0" windowWidth="19200" windowHeight="4215" xr2:uid="{00000000-000D-0000-FFFF-FFFF00000000}"/>
  </bookViews>
  <sheets>
    <sheet name="Neural Tube Defects" sheetId="4" r:id="rId1"/>
    <sheet name="Excluded Studies" sheetId="9" r:id="rId2"/>
  </sheets>
  <definedNames>
    <definedName name="_xlnm._FilterDatabase" localSheetId="0" hidden="1">'Neural Tube Defects'!$A$1:$V$44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K9" i="4" l="1"/>
  <c r="K10" i="4"/>
  <c r="J9" i="4" l="1"/>
  <c r="O9" i="4" l="1"/>
  <c r="O20" i="4" l="1"/>
  <c r="J20" i="4"/>
  <c r="K20" i="4" s="1"/>
  <c r="R20" i="4" l="1"/>
  <c r="J26" i="4"/>
  <c r="K26" i="4"/>
  <c r="U4" i="4"/>
  <c r="R4" i="4"/>
  <c r="O4" i="4"/>
  <c r="J4" i="4"/>
  <c r="K4" i="4" s="1"/>
  <c r="U23" i="4"/>
  <c r="R23" i="4"/>
  <c r="O23" i="4"/>
  <c r="J23" i="4"/>
  <c r="K23" i="4" s="1"/>
  <c r="J42" i="4" l="1"/>
  <c r="K42" i="4" s="1"/>
  <c r="R42" i="4"/>
  <c r="O42" i="4"/>
  <c r="U32" i="4" l="1"/>
  <c r="R32" i="4"/>
  <c r="U7" i="4"/>
  <c r="R7" i="4"/>
  <c r="O7" i="4"/>
  <c r="O16" i="4"/>
  <c r="J32" i="4" l="1"/>
  <c r="K32" i="4" s="1"/>
  <c r="J7" i="4"/>
  <c r="K7" i="4" s="1"/>
  <c r="J30" i="4"/>
  <c r="K30" i="4" s="1"/>
  <c r="R30" i="4"/>
  <c r="O30" i="4"/>
  <c r="J29" i="4"/>
  <c r="K29" i="4" s="1"/>
  <c r="J35" i="4"/>
  <c r="K35" i="4" s="1"/>
  <c r="J36" i="4"/>
  <c r="K36" i="4" s="1"/>
  <c r="J5" i="4"/>
  <c r="K5" i="4" s="1"/>
  <c r="J37" i="4"/>
  <c r="K37" i="4" s="1"/>
  <c r="J41" i="4"/>
  <c r="K41" i="4" s="1"/>
  <c r="J8" i="4"/>
  <c r="K8" i="4" s="1"/>
  <c r="J38" i="4"/>
  <c r="K38" i="4" s="1"/>
  <c r="J39" i="4"/>
  <c r="K39" i="4" s="1"/>
  <c r="J11" i="4"/>
  <c r="K11" i="4" s="1"/>
  <c r="J16" i="4"/>
  <c r="K16" i="4" s="1"/>
  <c r="J24" i="4"/>
  <c r="K24" i="4" s="1"/>
  <c r="J40" i="4"/>
  <c r="K40" i="4" s="1"/>
  <c r="J34" i="4"/>
  <c r="K34" i="4" s="1"/>
  <c r="J31" i="4"/>
  <c r="K31" i="4"/>
  <c r="J13" i="4"/>
  <c r="K13" i="4" s="1"/>
  <c r="J6" i="4"/>
  <c r="K6" i="4" s="1"/>
  <c r="J14" i="4"/>
  <c r="K14" i="4" s="1"/>
  <c r="J25" i="4"/>
  <c r="K25" i="4" s="1"/>
  <c r="J10" i="4"/>
  <c r="J17" i="4"/>
  <c r="K17" i="4"/>
  <c r="J22" i="4"/>
  <c r="K22" i="4" s="1"/>
  <c r="J19" i="4"/>
  <c r="K19" i="4" s="1"/>
  <c r="J28" i="4"/>
  <c r="K28" i="4" s="1"/>
  <c r="J21" i="4"/>
  <c r="K21" i="4" s="1"/>
  <c r="J27" i="4"/>
  <c r="K27" i="4" s="1"/>
  <c r="J3" i="4"/>
  <c r="K3" i="4" s="1"/>
  <c r="J18" i="4"/>
  <c r="K18" i="4" s="1"/>
  <c r="J33" i="4"/>
  <c r="K33" i="4" s="1"/>
  <c r="J2" i="4"/>
  <c r="K2" i="4" s="1"/>
  <c r="J12" i="4"/>
  <c r="K12" i="4"/>
  <c r="J15" i="4"/>
  <c r="K15" i="4" s="1"/>
  <c r="O34" i="4"/>
  <c r="O25" i="4"/>
  <c r="O13" i="4"/>
  <c r="O17" i="4"/>
  <c r="O11" i="4"/>
  <c r="R34" i="4"/>
  <c r="R25" i="4"/>
  <c r="R13" i="4"/>
  <c r="R17" i="4"/>
  <c r="R11" i="4"/>
  <c r="U25" i="4"/>
  <c r="U17" i="4"/>
  <c r="U11" i="4"/>
  <c r="U3" i="4"/>
  <c r="R3" i="4"/>
  <c r="O3" i="4"/>
  <c r="U40" i="4"/>
  <c r="R40" i="4"/>
  <c r="O40" i="4"/>
  <c r="U6" i="4"/>
  <c r="R6" i="4"/>
  <c r="O6" i="4"/>
  <c r="U5" i="4"/>
  <c r="R5" i="4"/>
  <c r="O5" i="4"/>
  <c r="U31" i="4"/>
  <c r="R31" i="4"/>
  <c r="O31" i="4"/>
  <c r="U10" i="4"/>
  <c r="U16" i="4"/>
  <c r="U18" i="4"/>
  <c r="U21" i="4"/>
  <c r="U22" i="4"/>
  <c r="U41" i="4"/>
  <c r="U2" i="4"/>
  <c r="R10" i="4"/>
  <c r="R16" i="4"/>
  <c r="R12" i="4"/>
  <c r="R18" i="4"/>
  <c r="R19" i="4"/>
  <c r="R21" i="4"/>
  <c r="R22" i="4"/>
  <c r="R35" i="4"/>
  <c r="R36" i="4"/>
  <c r="R38" i="4"/>
  <c r="R39" i="4"/>
  <c r="R37" i="4"/>
  <c r="R41" i="4"/>
  <c r="R2" i="4"/>
  <c r="O41" i="4"/>
  <c r="O10" i="4"/>
  <c r="O12" i="4"/>
  <c r="O18" i="4"/>
  <c r="O19" i="4"/>
  <c r="O21" i="4"/>
  <c r="O22" i="4"/>
  <c r="O29" i="4"/>
  <c r="O35" i="4"/>
  <c r="O36" i="4"/>
  <c r="O38" i="4"/>
  <c r="O39" i="4"/>
  <c r="O37" i="4"/>
  <c r="O2" i="4"/>
  <c r="J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Wang, Daisy</author>
  </authors>
  <commentList>
    <comment ref="H29" authorId="0" shapeId="0" xr:uid="{00000000-0006-0000-0000-000001000000}">
      <text>
        <r>
          <rPr>
            <sz val="9"/>
            <color indexed="81"/>
            <rFont val="Tahoma"/>
            <family val="2"/>
          </rPr>
          <t>As of the year 1997, the fortification program began in 1996.</t>
        </r>
      </text>
    </comment>
    <comment ref="J29" authorId="0" shapeId="0" xr:uid="{00000000-0006-0000-0000-000002000000}">
      <text>
        <r>
          <rPr>
            <sz val="9"/>
            <color indexed="81"/>
            <rFont val="Tahoma"/>
            <family val="2"/>
          </rPr>
          <t>Could be due to a greater screening process, a new study with the most recent data will be published soon.</t>
        </r>
      </text>
    </comment>
    <comment ref="J30" authorId="0" shapeId="0" xr:uid="{00000000-0006-0000-0000-000003000000}">
      <text>
        <r>
          <rPr>
            <sz val="9"/>
            <color indexed="81"/>
            <rFont val="Tahoma"/>
            <family val="2"/>
          </rPr>
          <t xml:space="preserve">In 2013, another research team used the same data as Ricks. They reviewed clinical charts and found that 32.9% of cases in the electronic registry noted as NTDs were in fact other congenital anomalies.  This suggests that the Ricks paper overestimated the number of NTD cases in both the pre- and post-fortification periods. </t>
        </r>
      </text>
    </comment>
  </commentList>
</comments>
</file>

<file path=xl/sharedStrings.xml><?xml version="1.0" encoding="utf-8"?>
<sst xmlns="http://schemas.openxmlformats.org/spreadsheetml/2006/main" count="507" uniqueCount="214">
  <si>
    <t>Folic acid level added to food</t>
  </si>
  <si>
    <t>Source</t>
  </si>
  <si>
    <t>Argentina</t>
  </si>
  <si>
    <t>No</t>
  </si>
  <si>
    <t>Brazil</t>
  </si>
  <si>
    <t>2000-2004</t>
  </si>
  <si>
    <t>2005-2006</t>
  </si>
  <si>
    <t>Canada</t>
  </si>
  <si>
    <t>De Wals 2007</t>
  </si>
  <si>
    <t>1993-1997</t>
  </si>
  <si>
    <t>2000-2002</t>
  </si>
  <si>
    <t>Canada (Alberta)</t>
  </si>
  <si>
    <t>Botto 2006</t>
  </si>
  <si>
    <t>1997-1998</t>
  </si>
  <si>
    <t>1999-2003</t>
  </si>
  <si>
    <t>Canada (Newfoundland)</t>
  </si>
  <si>
    <t>Liu 2004</t>
  </si>
  <si>
    <t>1991-1997</t>
  </si>
  <si>
    <t>1998-2000</t>
  </si>
  <si>
    <t>Canada (Nova Scotia)</t>
  </si>
  <si>
    <t>Persad 2002</t>
  </si>
  <si>
    <t>Canada (Ontario)</t>
  </si>
  <si>
    <t>Ray 2002</t>
  </si>
  <si>
    <t>Ray JG, Meier C, Vermeulen MJ, Boss S, Wyatt PR, Cole DEC.  Association of neural tube defects and folic acid food fortification in Canada.  Lancet 360: 2047-8, 2002.</t>
  </si>
  <si>
    <t>Canada (Quebec)</t>
  </si>
  <si>
    <t>De Wals 2003</t>
  </si>
  <si>
    <t>1992-1997</t>
  </si>
  <si>
    <t>Chile</t>
  </si>
  <si>
    <t>Castilla 2003</t>
  </si>
  <si>
    <t>Different</t>
  </si>
  <si>
    <t>Cortes 2012</t>
  </si>
  <si>
    <t>Wheat flour: 2.2 mg/kg</t>
  </si>
  <si>
    <t>1999-2000</t>
  </si>
  <si>
    <t>Costa Rica</t>
  </si>
  <si>
    <t>1996-1998</t>
  </si>
  <si>
    <t>1987-1997</t>
  </si>
  <si>
    <t>Iran</t>
  </si>
  <si>
    <t>Abdollahi 2011</t>
  </si>
  <si>
    <t>Wheat flour: 1.5 mg/kg</t>
  </si>
  <si>
    <t>Jordan</t>
  </si>
  <si>
    <t>Amarin 2010</t>
  </si>
  <si>
    <t>2000-2001</t>
  </si>
  <si>
    <t>Oman</t>
  </si>
  <si>
    <t>Yes</t>
  </si>
  <si>
    <t>Peru</t>
  </si>
  <si>
    <t>Ricks 2012</t>
  </si>
  <si>
    <t>2004-2005</t>
  </si>
  <si>
    <t>2007-2008</t>
  </si>
  <si>
    <t>Sanabria 2013</t>
  </si>
  <si>
    <t>2001-2005</t>
  </si>
  <si>
    <t>2006-2010</t>
  </si>
  <si>
    <t>Saudi Arabia</t>
  </si>
  <si>
    <t>Safdar 2007</t>
  </si>
  <si>
    <t>1997-2000</t>
  </si>
  <si>
    <t>South Africa</t>
  </si>
  <si>
    <t>Sayed 2008</t>
  </si>
  <si>
    <t>USA</t>
  </si>
  <si>
    <t>Honein 2001</t>
  </si>
  <si>
    <t>USA (Atlanta)</t>
  </si>
  <si>
    <t>1985-1998</t>
  </si>
  <si>
    <t>USA (Texas)</t>
  </si>
  <si>
    <t>China</t>
  </si>
  <si>
    <t>Wang 2016</t>
  </si>
  <si>
    <t>Year</t>
  </si>
  <si>
    <t>Sargiotto 2015</t>
  </si>
  <si>
    <t>Nationally 
representative</t>
  </si>
  <si>
    <t>NTD Difference from pre 
to postfort per 10,000</t>
  </si>
  <si>
    <t>Pre fortification 
period</t>
  </si>
  <si>
    <t>Post fortification 
period</t>
  </si>
  <si>
    <t>2001-2002</t>
  </si>
  <si>
    <t>1982-2000</t>
  </si>
  <si>
    <t>N/A</t>
  </si>
  <si>
    <t xml:space="preserve">Statistically significantly </t>
  </si>
  <si>
    <t>Mathews 2002</t>
  </si>
  <si>
    <t>1991-1996</t>
  </si>
  <si>
    <t>1997-2001</t>
  </si>
  <si>
    <t>CDC 2004</t>
  </si>
  <si>
    <t>1995-1996</t>
  </si>
  <si>
    <t>Williams 2005</t>
  </si>
  <si>
    <t>Williams 2002</t>
  </si>
  <si>
    <t>1998-2002</t>
  </si>
  <si>
    <t>1998-1999</t>
  </si>
  <si>
    <t>2001-2009</t>
  </si>
  <si>
    <t>Alasfoor 2010</t>
  </si>
  <si>
    <t>Prefort Spina 
Bifida per 10,000</t>
  </si>
  <si>
    <t>Postfort Spina 
Bifida per 10,000</t>
  </si>
  <si>
    <t>S.B. Difference from pre 
to postfort per 10,000</t>
  </si>
  <si>
    <t>Prefort Anencephaly
per 10,000</t>
  </si>
  <si>
    <t>Postfort Anencephaly per 10,000</t>
  </si>
  <si>
    <t>AN Difference from pre 
to postfort per 10,000</t>
  </si>
  <si>
    <t>EN Difference from pre 
to postfort per 10,000</t>
  </si>
  <si>
    <r>
      <t xml:space="preserve">Wang, H., De Steur, H., Chen, G., Zhang, X., Pei, L., Gellynck, X., &amp; Zheng, X. (2016). Effectiveness of Folic Acid Fortified Flour for Prevention of Neural Tube Defects in a High Risk Region. </t>
    </r>
    <r>
      <rPr>
        <i/>
        <sz val="11"/>
        <rFont val="Calibri"/>
        <family val="2"/>
        <scheme val="minor"/>
      </rPr>
      <t>Nutrients</t>
    </r>
    <r>
      <rPr>
        <sz val="11"/>
        <rFont val="Calibri"/>
        <family val="2"/>
        <scheme val="minor"/>
      </rPr>
      <t xml:space="preserve">, </t>
    </r>
    <r>
      <rPr>
        <i/>
        <sz val="11"/>
        <rFont val="Calibri"/>
        <family val="2"/>
        <scheme val="minor"/>
      </rPr>
      <t>8</t>
    </r>
    <r>
      <rPr>
        <sz val="11"/>
        <rFont val="Calibri"/>
        <family val="2"/>
        <scheme val="minor"/>
      </rPr>
      <t>(3), 152. http://doi.org/10.3390/nu8030152</t>
    </r>
  </si>
  <si>
    <t>López-Camelo 2010</t>
  </si>
  <si>
    <t>López-Camelo 2005</t>
  </si>
  <si>
    <t xml:space="preserve">Wheat flour: 2.2 mg/kg </t>
  </si>
  <si>
    <t xml:space="preserve">Wheat and maize flour: 1.5 mg/kg </t>
  </si>
  <si>
    <t>Country 
(region)</t>
  </si>
  <si>
    <t>Author 
(last name)</t>
  </si>
  <si>
    <t>Comments</t>
  </si>
  <si>
    <t>Calvo 2008</t>
  </si>
  <si>
    <t>Nationally
representative</t>
  </si>
  <si>
    <t>Pre fortification
period</t>
  </si>
  <si>
    <t>Post fortification
period</t>
  </si>
  <si>
    <t>Prefortification
NTD per 10,000</t>
  </si>
  <si>
    <t>Postfortification
NTD per 10,000</t>
  </si>
  <si>
    <t>NTD Difference from pre
to postfort per 10,000</t>
  </si>
  <si>
    <t>Wheat flour: 1.2 mg/kg</t>
  </si>
  <si>
    <t>Wheat flour: 1.65 mg/kg</t>
  </si>
  <si>
    <t>Wheat flour: 5 mg/kg</t>
  </si>
  <si>
    <t>1997-2006</t>
  </si>
  <si>
    <t>Wheat flour, pasta, cornmeal: 1.4 mg/kg</t>
  </si>
  <si>
    <t>Wheat and maize flour: 1.5 mg/kg</t>
  </si>
  <si>
    <t>Calvo EB, Biglieri A.  Impacto de la fortificación con ácido fólico sobre el estado nutricional en mujeres y la prevalencia de defectos del tubo neural. Archivos Argentinos de Pediatría 106(6):492-8, 2008.</t>
  </si>
  <si>
    <t>Wheat flour: 2 mg/kg</t>
  </si>
  <si>
    <t>Australia (Victoria)</t>
  </si>
  <si>
    <t>1983-1995</t>
  </si>
  <si>
    <t>1996-2003</t>
  </si>
  <si>
    <t>Australia (Western)</t>
  </si>
  <si>
    <t>1980-1995</t>
  </si>
  <si>
    <t>1994-1997</t>
  </si>
  <si>
    <t>Pacheco 2009</t>
  </si>
  <si>
    <t>1998-2001</t>
  </si>
  <si>
    <t>2002-2004</t>
  </si>
  <si>
    <t>2005-2007</t>
  </si>
  <si>
    <t>2009-2013</t>
  </si>
  <si>
    <t>2007/2005-2007</t>
  </si>
  <si>
    <t>2003-2006/2005</t>
  </si>
  <si>
    <t>2001-2004</t>
  </si>
  <si>
    <t>2005-2014</t>
  </si>
  <si>
    <t>2001-2003</t>
  </si>
  <si>
    <t>Non-different</t>
  </si>
  <si>
    <t>Prefortification NTD per 10,000</t>
  </si>
  <si>
    <t>Postfortification NTD per 10,000</t>
  </si>
  <si>
    <t>% of change 
(NTD per 10,000)</t>
  </si>
  <si>
    <t>Folic acid level added to flour</t>
  </si>
  <si>
    <t>Country (region)
[mandatory fortification]</t>
  </si>
  <si>
    <t>Wheat flour: 2-3 mg/kg</t>
  </si>
  <si>
    <t>Wheat flour: 1.5 mg/kg, Maize flour: 2.21 mg/kg</t>
  </si>
  <si>
    <t>White wheat flour and cornmeal: 1.5 mg/kg, Pasta: 2.0-2.7 mg/kg</t>
  </si>
  <si>
    <t>Wheat flour: 1.5 mg/kg (1998), changed to 1.8 mg/kg (1999), Maize flour: 1.3 mg/kg (1999), changed to 1.8 mg/kg (2000), Milk: 0.4 mg/kg (2001)</t>
  </si>
  <si>
    <t>Sep 2006-Jul 2007</t>
  </si>
  <si>
    <t>Dec 2007-Dec 2008</t>
  </si>
  <si>
    <t>Jan 2003-Jun 2004</t>
  </si>
  <si>
    <t>Oct 2004-Jun 2005</t>
  </si>
  <si>
    <t>Prefort Encephalocele per 10,000</t>
  </si>
  <si>
    <t>Postfort Encephalocele
per 10,000</t>
  </si>
  <si>
    <r>
      <t>Sargiotto, C., Bidondo, M. P., Liascovich, R., Barbero, P., &amp; Groisman, B. (2015). Descriptive study on neural tube defects in Argentina. </t>
    </r>
    <r>
      <rPr>
        <i/>
        <sz val="11"/>
        <color rgb="FF222222"/>
        <rFont val="Calibri"/>
        <family val="2"/>
        <scheme val="minor"/>
      </rPr>
      <t>Birth Defects Research Part A: Clinical and Molecular Teratology</t>
    </r>
    <r>
      <rPr>
        <sz val="11"/>
        <color rgb="FF222222"/>
        <rFont val="Calibri"/>
        <family val="2"/>
        <scheme val="minor"/>
      </rPr>
      <t>, </t>
    </r>
    <r>
      <rPr>
        <i/>
        <sz val="11"/>
        <color rgb="FF222222"/>
        <rFont val="Calibri"/>
        <family val="2"/>
        <scheme val="minor"/>
      </rPr>
      <t>103</t>
    </r>
    <r>
      <rPr>
        <sz val="11"/>
        <color rgb="FF222222"/>
        <rFont val="Calibri"/>
        <family val="2"/>
        <scheme val="minor"/>
      </rPr>
      <t>(6), 509-516.</t>
    </r>
  </si>
  <si>
    <r>
      <t>Abdollahi, Z., Elmadfa, I., Djazayery, A., Golalipour, M. J., Sadighi, J., Salehi, F., &amp; Sharif, S. S. (2011). Efficacy of flour fortification with folic acid in women of childbearing age in Iran. </t>
    </r>
    <r>
      <rPr>
        <i/>
        <sz val="11"/>
        <color rgb="FF222222"/>
        <rFont val="Calibri"/>
        <family val="2"/>
        <scheme val="minor"/>
      </rPr>
      <t>Annals of Nutrition and Metabolism</t>
    </r>
    <r>
      <rPr>
        <sz val="11"/>
        <color rgb="FF222222"/>
        <rFont val="Calibri"/>
        <family val="2"/>
        <scheme val="minor"/>
      </rPr>
      <t>, </t>
    </r>
    <r>
      <rPr>
        <i/>
        <sz val="11"/>
        <color rgb="FF222222"/>
        <rFont val="Calibri"/>
        <family val="2"/>
        <scheme val="minor"/>
      </rPr>
      <t>58</t>
    </r>
    <r>
      <rPr>
        <sz val="11"/>
        <color rgb="FF222222"/>
        <rFont val="Calibri"/>
        <family val="2"/>
        <scheme val="minor"/>
      </rPr>
      <t>(3), 188-196.</t>
    </r>
  </si>
  <si>
    <r>
      <t>Botto, L.D., Lisi, A., Bower, C., Canfield, M.A., Dattani, N., De Vigan, C., De Walle, H., Erickson, D.J., Halliday, J., Irgens, L.M. and Lowry, R.B., 2006. Trends of selected malformations in relation to folic acid recommendations and fortification: an international assessment. </t>
    </r>
    <r>
      <rPr>
        <i/>
        <sz val="11"/>
        <color rgb="FF222222"/>
        <rFont val="Calibri"/>
        <family val="2"/>
        <scheme val="minor"/>
      </rPr>
      <t>Birth Defects Research Part A: Clinical and Molecular Teratology</t>
    </r>
    <r>
      <rPr>
        <sz val="11"/>
        <color rgb="FF222222"/>
        <rFont val="Calibri"/>
        <family val="2"/>
        <scheme val="minor"/>
      </rPr>
      <t>, </t>
    </r>
    <r>
      <rPr>
        <i/>
        <sz val="11"/>
        <color rgb="FF222222"/>
        <rFont val="Calibri"/>
        <family val="2"/>
        <scheme val="minor"/>
      </rPr>
      <t>76</t>
    </r>
    <r>
      <rPr>
        <sz val="11"/>
        <color rgb="FF222222"/>
        <rFont val="Calibri"/>
        <family val="2"/>
        <scheme val="minor"/>
      </rPr>
      <t>(10), pp.693-705.</t>
    </r>
  </si>
  <si>
    <t>Author
(last name)</t>
  </si>
  <si>
    <t xml:space="preserve">N/A: Not Available </t>
  </si>
  <si>
    <t>No data on pre and post fortification, the comparison between control and intervention groups is not what we are looking for.</t>
  </si>
  <si>
    <t>This study was excluded because the denominator was not the total number of live births, still births or terminations reported at the hospital.  The denominator was the total number of hospital admissions over a two-year period. </t>
  </si>
  <si>
    <t>Orioli 2011</t>
  </si>
  <si>
    <t>Tacsan Chen 2004</t>
  </si>
  <si>
    <t>Australia</t>
  </si>
  <si>
    <t>Hilder 2016</t>
  </si>
  <si>
    <t>2006-2008</t>
  </si>
  <si>
    <t>2009-2011</t>
  </si>
  <si>
    <t>Tarqui-Mamani 2016</t>
  </si>
  <si>
    <t>1999-2011</t>
  </si>
  <si>
    <t>NA</t>
  </si>
  <si>
    <t>Corral 2006</t>
  </si>
  <si>
    <t>Nazer 2013</t>
  </si>
  <si>
    <t xml:space="preserve">Nazer H J, Cifuentes O L, Aguila R A, Juárez H ME, Cid R MP, Godoy V ML, García A K, Melibosky R F.  Efecto de la fortificación de la harina con ácido fólico sobre la evolución de las tasas de prevalencia al nacimiento de malformaciones congénitas en los hospitales chilenos del ECLAMC.  Rev Méd Chile 2007; 135: 198-204.  </t>
  </si>
  <si>
    <t>1982-1999</t>
  </si>
  <si>
    <t>2001-2010</t>
  </si>
  <si>
    <t>Barboza Arguello 2011</t>
  </si>
  <si>
    <t>Barboza Arguello 2014</t>
  </si>
  <si>
    <t>Alasfoor, D., Elsayed, M. K., &amp; Mohammed, A. J. (2010). Spina bifida and birth outcome before and after fortification of flour with iron and folic acid in Oman.</t>
  </si>
  <si>
    <t>Williams 2015</t>
  </si>
  <si>
    <t>Pacheco Santos 2016</t>
  </si>
  <si>
    <r>
      <t>Pacheco Santos, L. M., Lecca, R. C., Cortez-Escalante, J. J., Sanchez, M. N., &amp; Rodrigues, H. G. (2016). Prevention of neural tube defects by the fortification of flour with folic acid: a population-based retrospective study in Brazil. </t>
    </r>
    <r>
      <rPr>
        <i/>
        <sz val="11"/>
        <color rgb="FF222222"/>
        <rFont val="Calibri"/>
        <family val="2"/>
        <scheme val="minor"/>
      </rPr>
      <t>Bulletin of the World Health Organization</t>
    </r>
    <r>
      <rPr>
        <sz val="11"/>
        <color rgb="FF222222"/>
        <rFont val="Calibri"/>
        <family val="2"/>
        <scheme val="minor"/>
      </rPr>
      <t>, </t>
    </r>
    <r>
      <rPr>
        <i/>
        <sz val="11"/>
        <color rgb="FF222222"/>
        <rFont val="Calibri"/>
        <family val="2"/>
        <scheme val="minor"/>
      </rPr>
      <t>94</t>
    </r>
    <r>
      <rPr>
        <sz val="11"/>
        <color rgb="FF222222"/>
        <rFont val="Calibri"/>
        <family val="2"/>
        <scheme val="minor"/>
      </rPr>
      <t>(1), 22-29.</t>
    </r>
  </si>
  <si>
    <t>Bidondo 2015</t>
  </si>
  <si>
    <t>2003-2012</t>
  </si>
  <si>
    <t>1987-1998</t>
  </si>
  <si>
    <t>1996-2000</t>
  </si>
  <si>
    <t>1995-1999</t>
  </si>
  <si>
    <t xml:space="preserve">This peer-reviewed brief was written by the Food Fortification Initiative, June 2021.
How to cite this document: Food Fortification Initiative (FFI). Fortifying Flour with Folic Acid to Prevent Neural Tube Defects.
Atlanta, USA: FFI, 2021. Available from www.FFInetwork.org Accessed on [date] </t>
  </si>
  <si>
    <t xml:space="preserve">Chile </t>
  </si>
  <si>
    <t>Nazer 2007</t>
  </si>
  <si>
    <t xml:space="preserve">It is unclear what the denominator is for the global rates of NTD's listed in Table 2. </t>
  </si>
  <si>
    <t xml:space="preserve">This peer-reviewed brief was written by the Food Fortification Initiative, June 2021.
How to cite this document: Food Fortification Initiative (FFI). Fortifying Flour with Folic Acid to Prevent Neural Tube Defects.
Atlanta, USA: FFI, 2017. Available from www.FFInetwork.org Accessed on [date] </t>
  </si>
  <si>
    <t>Williams, J., Mai, C.T., Mulinare, J., et al (2015). Updated Estimates of Neural Tube Defects Prevented by Mandatory Folic Acid Fortification — United States, 1995–2011. MMWR Morb Mortal Wkly Rep, 64:1-5.</t>
  </si>
  <si>
    <t>López‐Camelo, J. S., Castilla, E. E., &amp; Orioli, I. M. (2010). Folic acid flour fortification: impact on the frequencies of 52 congenital anomaly types in three South American countries. American Journal of Medical Genetics Part A, 152(10), 2444-2458.</t>
  </si>
  <si>
    <t xml:space="preserve">Bidonodo, M., Lisacovich, R., Barbero, P., Groisman, B. (2015). Prevlancia de defectos del tubo neural y estimación de casos evitadios postfortificación en Argentina [Prevlance of neural tube defects and estimation of cases averted in the post-fortification period in Argentina]. Arch Argent Pediatr, 113(6): 498-501. </t>
  </si>
  <si>
    <t>Hilder, L. (2016). Neural Tube Defects in Australia, 2007-2011: Before and after implementation of the mandatory folic acid fortification standard. National Perinatal Epidemiology and Statistics Unit, University of New South Wales.</t>
  </si>
  <si>
    <t>Pacheco, S. S., Braga, C., Souza, A. I. D., &amp; Figueiroa, J. N. (2009). Effects of folic acid fortification on the prevalence of neural tube defects. Revista de Saúde Pública, 43(4), 565-571.</t>
  </si>
  <si>
    <r>
      <t xml:space="preserve">Orioli, I. M., Lima do Nascimento, R., López-Camelo, J. S., Castilla, E. E. (2011). Effects of folic acid fortification on spina bifida prevalence in Brazil. </t>
    </r>
    <r>
      <rPr>
        <i/>
        <sz val="11"/>
        <color rgb="FF000000"/>
        <rFont val="Calibri"/>
        <family val="2"/>
        <scheme val="minor"/>
      </rPr>
      <t>Birth Defects Res A Clin Mol Teratol</t>
    </r>
    <r>
      <rPr>
        <sz val="11"/>
        <color rgb="FF000000"/>
        <rFont val="Calibri"/>
        <family val="2"/>
        <scheme val="minor"/>
      </rPr>
      <t>, 91(9):831-835.</t>
    </r>
  </si>
  <si>
    <t>López-Camelo, J. S., Castilla, E. E., Orioli, I. M. (2010). Folic acid flour fortification: Impact on the frequencies of 52 congenital anomaly types in three South American countries. Am J Med Genet Part A, 152:2444–2458.</t>
  </si>
  <si>
    <t>Persad, V. L., Van den Hof, M. C., Dubé, J. M., &amp; Zimmer, P. (2002). Incidence of open neural tube defects in Nova Scotia after folic acid fortification. Canadian Medical Association Journal, 167(3), 241-245.</t>
  </si>
  <si>
    <t>De Wals, P., Rusen, I. D., Lee, N. S., Morin, P., &amp; Niyonsenga, T. (2003). Trend in prevalence of neural tube defects in Quebec. Birth Defects Research Part A: Clinical and Molecular Teratology, 67(11), 919-923.</t>
  </si>
  <si>
    <t>Luis, T. C., &amp; Melany, A. R. (2004). The Costa Rican experience: reduction of neural tube defects following food fortification programs. Nutrition Reviews, 62(6), S40-43.</t>
  </si>
  <si>
    <t>Botto, L. D., Lisi, A., Bower, C., Canfield, M. A., Dattani, N., De Vigan, C., ... &amp; Lowry, R. B. (2006). Trends of selected malformations in relation to folic acid recommendations and fortification: an international assessment. Birth Defects Research Part A: Clinical and Molecular Teratology, 76(10), 693-705.</t>
  </si>
  <si>
    <t>De Wals, P., Tairou, F., Van Allen, M. I., Uh, S. H., Lowry, R. B., Sibbald, B., ... &amp; Fernandez, B. (2007). Reduction in neural-tube defects after folic acid fortification in Canada. New England Journal of Medicine, 357(2), 135-142.</t>
  </si>
  <si>
    <t>Castilla, E. E., Orioli, I. M., Lopez‐Camelo, J. S., Dutra, M. D. G., &amp; Nazer‐Herrera, J. (2003). Preliminary data on changes in neural tube defect prevalence rates after folic acid fortification in South America. American Journal of Medical Genetics Part A, 123(2), 123-128.</t>
  </si>
  <si>
    <t>López‐Camelo, J. S., Orioli, I. M., Dutra, M. D. G., Nazer‐Herrera, J., Rivera, N., Ojeda, M. E., ... &amp; Castilla, E. E. (2005). Reduction of birth prevalence rates of neural tube defects after folic acid fortification in Chile. American Journal of Medical Genetics Part A, 135(2), 120-125.</t>
  </si>
  <si>
    <t xml:space="preserve">Corral, S. E., Moreno, S. R., Pérez, G. G., Ojeda, B. M.E., Valenzuela, G. H., Reascos, M. M., Sepúlveda, L.W. (2006). Defectos congénitos cráneo-encefálicos: variedades y respuesta a la fortificación de la harina con ácido fólico [Effect of flour folic acid fortification on the incidence of cranio encephalic congenital defects].  Rev Méd Chile, 134: 1129-1134.  </t>
  </si>
  <si>
    <t>Cortés, F., Mellado, C., Pardo, R. A., Villarroel, L. A., &amp; Hertrampf, E. (2012). Wheat flour fortification with folic acid: changes in neural tube defects rates in Chile. American Journal of Medical Genetics Part A, 158(8), 1885-1890.</t>
  </si>
  <si>
    <t xml:space="preserve">Nazer, H. J., Cifuentes, O. L. (2013). Resultados del programa de prevención de defectos de tubo neural en Chile mediante la fortificación de la harina con ácido fólico. Período 2001-2010, Rev Med Chile, 141: 751-757.  </t>
  </si>
  <si>
    <r>
      <t>Tacsan Chen, L., &amp; Ascensio Rivera, M. (2004). The Costa Rican experience: Reduction of neural tube defects following food fortification programs.</t>
    </r>
    <r>
      <rPr>
        <i/>
        <sz val="11"/>
        <color theme="1"/>
        <rFont val="Calibri"/>
        <family val="2"/>
        <scheme val="minor"/>
      </rPr>
      <t> Nutrition Reviews, 62</t>
    </r>
    <r>
      <rPr>
        <sz val="11"/>
        <color theme="1"/>
        <rFont val="Calibri"/>
        <family val="2"/>
        <scheme val="minor"/>
      </rPr>
      <t>(6), S40-3. Retrieved from https://login.proxy.library.emory.edu/login?url=http://search.proquest.com/docview/212269444?accountid=10747.</t>
    </r>
  </si>
  <si>
    <t>Barboza-Argüello, M. P., &amp; Umaña Solís, L. M. (2011). Impact of the fortification of food with folic acid on neural tube defects in Costa Rica. Revista Panamericana de Salud Pública, 30(1), 1-6.</t>
  </si>
  <si>
    <t>Barboza-Argüello, M. P., Umaña-Solís, L., Azofeifa, A., Valencia, D., Flores, A., Rodríguez-Aguilar, S., Alfaro-Calvo, T. and Mulinare, J. (2014). Neural Tube Defects in Costa Rica, 1987–2012: Origins and Development of Birth Defect Surveillance and Folic Acid Fortification. Maternal and Child Health Journal, 19(3), pp.583-590.</t>
  </si>
  <si>
    <t>Amarin, Z. O., &amp; Obeidat, A. Z. (2010). Effect of folic acid fortification on the incidence of neural tube defects. Paediatric and Perinatal Epidemiology, 24(4), 349-351.</t>
  </si>
  <si>
    <t>Ricks, D. J., Rees, C. A., Osborn, K. A., Crookston, B. T., Leaver, K., Merrill, S. B., Velásquez, C., Ricks, J. H (2021).  Peru's national folic acid fortification program and its effect on neural tube defects in Lima.  Rev Panam Salud Publica 32:391-8.</t>
  </si>
  <si>
    <t>Sanabria Rojas, H. A., Tarqui-Mamani, C. B., Arias Pachas, J., &amp; Lam Figueroa, N. M. (2013). Impacto de la fortificación de la harina de trigo con ácido fólico en los defectos del tubo neural, en Lima, Perú. In Anales de la Facultad de Medicina, 74(3), 175-180.</t>
  </si>
  <si>
    <t>Tarqui-Mamani, C., Sanabria-Rojas, H., Rossi de Chiarella, G., Arana-Panduro, M., Altamirano, H., Vargas-Herrera, J. (2016). Impact of Wheat Flour Folic Acid Fortification on Neural Tube Defects in Three Cities in Peru. The Journal of Global Health.</t>
  </si>
  <si>
    <t>Safdar, O. Y., Al-Dabbagh, A. A., AbuElieneen, W. A., &amp; Kari, J. A. (2007). Decline in the incidence of neural tube defects after the national fortification of flour (1997-2005). Saudi Medical Journal, 28(8), 1227.</t>
  </si>
  <si>
    <t>Sayed, A. R., Bourne, D., Pattinson, R., Nixon, J., &amp; Henderson, B. (2008). Decline in the prevalence of neural tube defects following folic acid fortification and its cost‐benefit in South Africa. Birth Defects Research Part A: Clinical and Molecular Teratology, 82(4), 211-216.</t>
  </si>
  <si>
    <t>Honein, M. A., Paulozzi, L. J., Mathews, T. J., Erickson, J. D., &amp; Wong, L. Y. C. (2001). Impact of folic acid fortification of the US food supply on the occurrence of neural tube defects. Journal of the American Medical Association, 285(23), 2981-2986.</t>
  </si>
  <si>
    <t>Mathews, T. J., Honein, M. A., &amp; Erickson, J. D. (2002). Spina bifida and anencephaly prevalence—United States, 1991–2001. MMWR. Morbidity and Mortality Weekly Report Recommendations and Reports, 51(RR-13), 9-11.</t>
  </si>
  <si>
    <t>Williams, L. J., Mai, C. T., Edmonds, L. D., Shaw, G. M., Kirby, R. S., Hobbs, C. A., ... &amp; Levitt, M. (2002). Prevalence of spina bifida and anencephaly during the transition to mandatory folic acid fortification in the United States. Obstetrical &amp; Gynecological Survey, 58(2), 90-92.</t>
  </si>
  <si>
    <t>Centers for Disease Control and Prevention (CDC). (2004). Spina bifida and anencephaly before and after folic acid mandate--United States, 1995-1996 and 1999-2000. MMWR. Morbidity and Mortality Weekly Report Recommendations and Reports, 53(17), 362.</t>
  </si>
  <si>
    <t>Williams, L. J., Rasmussen, S. A., Flores, A., Kirby, R. S., &amp; Edmonds, L. D. (2005). Decline in the prevalence of spina bifida and anencephaly by race/ethnicity: 1995–2002. Pediatrics, 116(3), 580-586.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</si>
</sst>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1"/>
      <color rgb="FFC00000"/>
      <name val="Calibri"/>
      <family val="2"/>
      <scheme val="minor"/>
    </font>
    <font>
      <i/>
      <sz val="11"/>
      <name val="Calibri"/>
      <family val="2"/>
      <scheme val="minor"/>
    </font>
    <font>
      <b/>
      <sz val="11"/>
      <color rgb="FF0000CC"/>
      <name val="Calibri"/>
      <family val="2"/>
      <scheme val="minor"/>
    </font>
    <font>
      <b/>
      <sz val="11"/>
      <color rgb="FF6600CC"/>
      <name val="Calibri"/>
      <family val="2"/>
      <scheme val="minor"/>
    </font>
    <font>
      <b/>
      <sz val="11"/>
      <color rgb="FFCC0099"/>
      <name val="Calibri"/>
      <family val="2"/>
      <scheme val="minor"/>
    </font>
    <font>
      <sz val="11"/>
      <color rgb="FF0000CC"/>
      <name val="Calibri"/>
      <family val="2"/>
      <scheme val="minor"/>
    </font>
    <font>
      <sz val="11"/>
      <color rgb="FF6600CC"/>
      <name val="Calibri"/>
      <family val="2"/>
      <scheme val="minor"/>
    </font>
    <font>
      <sz val="11"/>
      <color rgb="FFCC0099"/>
      <name val="Calibri"/>
      <family val="2"/>
      <scheme val="minor"/>
    </font>
    <font>
      <sz val="9"/>
      <color indexed="81"/>
      <name val="Tahoma"/>
      <family val="2"/>
    </font>
    <font>
      <sz val="11"/>
      <color theme="1"/>
      <name val="Calibri"/>
      <family val="2"/>
      <scheme val="minor"/>
    </font>
    <font>
      <b/>
      <sz val="11"/>
      <color rgb="FF009051"/>
      <name val="Calibri"/>
      <family val="2"/>
      <scheme val="minor"/>
    </font>
    <font>
      <i/>
      <sz val="11"/>
      <color theme="1"/>
      <name val="Calibri"/>
      <family val="2"/>
      <scheme val="minor"/>
    </font>
    <font>
      <b/>
      <sz val="11"/>
      <color theme="1"/>
      <name val="Calibri"/>
      <family val="2"/>
      <scheme val="minor"/>
    </font>
    <font>
      <sz val="11"/>
      <color rgb="FF000000"/>
      <name val="Calibri"/>
      <family val="2"/>
      <scheme val="minor"/>
    </font>
    <font>
      <sz val="11"/>
      <color rgb="FF222222"/>
      <name val="Calibri"/>
      <family val="2"/>
      <scheme val="minor"/>
    </font>
    <font>
      <i/>
      <sz val="11"/>
      <color rgb="FF222222"/>
      <name val="Calibri"/>
      <family val="2"/>
      <scheme val="minor"/>
    </font>
    <font>
      <sz val="11"/>
      <color theme="0" tint="-0.499984740745262"/>
      <name val="Calibri"/>
      <family val="2"/>
      <scheme val="minor"/>
    </font>
    <font>
      <u/>
      <sz val="11"/>
      <color theme="11"/>
      <name val="Calibri"/>
      <family val="2"/>
      <scheme val="minor"/>
    </font>
    <font>
      <sz val="11"/>
      <color rgb="FFFF0000"/>
      <name val="Calibri"/>
      <family val="2"/>
      <scheme val="minor"/>
    </font>
    <font>
      <i/>
      <sz val="11"/>
      <color rgb="FF00000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9" fontId="13" fillId="0" borderId="0" applyFont="0" applyFill="0" applyBorder="0" applyAlignment="0" applyProtection="0"/>
    <xf numFmtId="0" fontId="21" fillId="0" borderId="0" applyNumberFormat="0" applyFill="0" applyBorder="0" applyAlignment="0" applyProtection="0"/>
  </cellStyleXfs>
  <cellXfs count="49">
    <xf numFmtId="0" fontId="0" fillId="0" borderId="0" xfId="0"/>
    <xf numFmtId="0" fontId="3" fillId="0" borderId="0" xfId="0" applyFont="1" applyFill="1" applyAlignment="1">
      <alignment horizontal="left" vertical="top"/>
    </xf>
    <xf numFmtId="0" fontId="2" fillId="0" borderId="0" xfId="0" applyFont="1" applyFill="1" applyAlignment="1">
      <alignment horizontal="left" vertical="top" wrapText="1"/>
    </xf>
    <xf numFmtId="0" fontId="2" fillId="0" borderId="0" xfId="0" applyFont="1" applyFill="1" applyAlignment="1">
      <alignment horizontal="left" vertical="top"/>
    </xf>
    <xf numFmtId="2" fontId="3" fillId="0" borderId="0" xfId="0" applyNumberFormat="1" applyFont="1" applyFill="1" applyAlignment="1">
      <alignment horizontal="left" vertical="top"/>
    </xf>
    <xf numFmtId="2" fontId="3" fillId="0" borderId="0" xfId="0" applyNumberFormat="1" applyFont="1" applyFill="1" applyAlignment="1">
      <alignment horizontal="left"/>
    </xf>
    <xf numFmtId="2" fontId="4" fillId="0" borderId="0" xfId="0" applyNumberFormat="1" applyFont="1" applyFill="1" applyAlignment="1">
      <alignment horizontal="left"/>
    </xf>
    <xf numFmtId="164" fontId="3" fillId="0" borderId="0" xfId="0" applyNumberFormat="1" applyFont="1" applyFill="1" applyAlignment="1">
      <alignment horizontal="left" vertical="top"/>
    </xf>
    <xf numFmtId="0" fontId="0" fillId="0" borderId="0" xfId="0" applyFont="1" applyAlignment="1">
      <alignment horizontal="left" vertical="top"/>
    </xf>
    <xf numFmtId="0" fontId="3" fillId="0" borderId="0" xfId="0" applyFont="1" applyAlignment="1">
      <alignment horizontal="left" vertical="top"/>
    </xf>
    <xf numFmtId="0" fontId="0" fillId="0" borderId="0" xfId="0" applyFont="1" applyFill="1" applyAlignment="1">
      <alignment horizontal="left" vertical="top"/>
    </xf>
    <xf numFmtId="2" fontId="0" fillId="0" borderId="0" xfId="0" applyNumberFormat="1" applyFont="1" applyFill="1" applyAlignment="1">
      <alignment horizontal="left"/>
    </xf>
    <xf numFmtId="2" fontId="3" fillId="0" borderId="0" xfId="0" applyNumberFormat="1" applyFont="1" applyAlignment="1">
      <alignment horizontal="left"/>
    </xf>
    <xf numFmtId="164" fontId="3" fillId="0" borderId="0" xfId="0" applyNumberFormat="1" applyFont="1" applyFill="1" applyAlignment="1">
      <alignment horizontal="left"/>
    </xf>
    <xf numFmtId="164" fontId="4" fillId="0" borderId="0" xfId="0" applyNumberFormat="1" applyFont="1" applyFill="1" applyAlignment="1">
      <alignment horizontal="left"/>
    </xf>
    <xf numFmtId="164" fontId="10" fillId="0" borderId="0" xfId="0" applyNumberFormat="1" applyFont="1" applyFill="1" applyAlignment="1">
      <alignment horizontal="left"/>
    </xf>
    <xf numFmtId="164" fontId="9" fillId="0" borderId="0" xfId="0" applyNumberFormat="1" applyFont="1" applyFill="1" applyAlignment="1">
      <alignment horizontal="left"/>
    </xf>
    <xf numFmtId="164" fontId="11" fillId="0" borderId="0" xfId="0" applyNumberFormat="1" applyFont="1" applyFill="1" applyAlignment="1">
      <alignment horizontal="left"/>
    </xf>
    <xf numFmtId="164" fontId="0" fillId="0" borderId="0" xfId="0" applyNumberFormat="1" applyFont="1" applyFill="1" applyAlignment="1">
      <alignment horizontal="left"/>
    </xf>
    <xf numFmtId="1" fontId="3" fillId="0" borderId="0" xfId="0" applyNumberFormat="1" applyFont="1" applyFill="1" applyAlignment="1">
      <alignment horizontal="left" vertical="top"/>
    </xf>
    <xf numFmtId="1" fontId="4" fillId="0" borderId="0" xfId="0" applyNumberFormat="1" applyFont="1" applyFill="1" applyAlignment="1">
      <alignment horizontal="left"/>
    </xf>
    <xf numFmtId="1" fontId="0" fillId="0" borderId="0" xfId="0" applyNumberFormat="1" applyFont="1" applyFill="1" applyAlignment="1">
      <alignment horizontal="left"/>
    </xf>
    <xf numFmtId="1" fontId="3" fillId="0" borderId="0" xfId="0" applyNumberFormat="1" applyFont="1" applyFill="1" applyAlignment="1">
      <alignment horizontal="left"/>
    </xf>
    <xf numFmtId="2" fontId="0" fillId="0" borderId="0" xfId="1" applyNumberFormat="1" applyFont="1" applyFill="1" applyAlignment="1" applyProtection="1">
      <alignment horizontal="left"/>
    </xf>
    <xf numFmtId="9" fontId="4" fillId="0" borderId="0" xfId="2" applyFont="1" applyFill="1" applyAlignment="1">
      <alignment horizontal="left"/>
    </xf>
    <xf numFmtId="2" fontId="0" fillId="0" borderId="0" xfId="0" applyNumberFormat="1" applyFont="1" applyFill="1" applyAlignment="1">
      <alignment horizontal="left" vertical="top"/>
    </xf>
    <xf numFmtId="2" fontId="3" fillId="0" borderId="0" xfId="0" applyNumberFormat="1" applyFont="1" applyFill="1" applyAlignment="1">
      <alignment vertical="top"/>
    </xf>
    <xf numFmtId="2" fontId="0" fillId="0" borderId="0" xfId="0" applyNumberFormat="1" applyFont="1" applyFill="1" applyAlignment="1"/>
    <xf numFmtId="2" fontId="3" fillId="0" borderId="0" xfId="0" applyNumberFormat="1" applyFont="1" applyFill="1" applyAlignment="1"/>
    <xf numFmtId="164" fontId="20" fillId="0" borderId="0" xfId="0" applyNumberFormat="1" applyFont="1" applyFill="1" applyAlignment="1">
      <alignment horizontal="left"/>
    </xf>
    <xf numFmtId="0" fontId="18" fillId="0" borderId="0" xfId="0" applyFont="1" applyAlignment="1"/>
    <xf numFmtId="0" fontId="0" fillId="0" borderId="0" xfId="0" applyFont="1" applyAlignment="1"/>
    <xf numFmtId="0" fontId="0" fillId="0" borderId="0" xfId="0" applyFont="1" applyFill="1" applyAlignment="1"/>
    <xf numFmtId="0" fontId="17" fillId="0" borderId="0" xfId="0" applyFont="1" applyFill="1" applyAlignment="1"/>
    <xf numFmtId="0" fontId="17" fillId="0" borderId="0" xfId="0" applyFont="1" applyAlignment="1">
      <alignment wrapText="1"/>
    </xf>
    <xf numFmtId="164" fontId="3" fillId="0" borderId="0" xfId="0" applyNumberFormat="1" applyFont="1" applyFill="1" applyAlignment="1">
      <alignment horizontal="left" vertical="top" wrapText="1"/>
    </xf>
    <xf numFmtId="2" fontId="2" fillId="0" borderId="0" xfId="0" applyNumberFormat="1" applyFont="1" applyFill="1" applyAlignment="1">
      <alignment horizontal="left" vertical="top" wrapText="1"/>
    </xf>
    <xf numFmtId="2" fontId="16" fillId="0" borderId="0" xfId="0" applyNumberFormat="1" applyFont="1" applyFill="1" applyAlignment="1">
      <alignment horizontal="left" vertical="top" wrapText="1"/>
    </xf>
    <xf numFmtId="1" fontId="2" fillId="0" borderId="0" xfId="0" applyNumberFormat="1" applyFont="1" applyFill="1" applyAlignment="1">
      <alignment horizontal="left" vertical="top" wrapText="1"/>
    </xf>
    <xf numFmtId="164" fontId="6" fillId="0" borderId="0" xfId="0" applyNumberFormat="1" applyFont="1" applyFill="1" applyAlignment="1">
      <alignment horizontal="left" vertical="top" wrapText="1"/>
    </xf>
    <xf numFmtId="9" fontId="6" fillId="0" borderId="0" xfId="2" applyFont="1" applyFill="1" applyAlignment="1">
      <alignment horizontal="left" vertical="top" wrapText="1"/>
    </xf>
    <xf numFmtId="164" fontId="2" fillId="0" borderId="0" xfId="0" applyNumberFormat="1" applyFont="1" applyFill="1" applyAlignment="1">
      <alignment horizontal="left" vertical="top" wrapText="1"/>
    </xf>
    <xf numFmtId="164" fontId="7" fillId="0" borderId="0" xfId="0" applyNumberFormat="1" applyFont="1" applyFill="1" applyAlignment="1">
      <alignment horizontal="left" vertical="top" wrapText="1"/>
    </xf>
    <xf numFmtId="164" fontId="14" fillId="0" borderId="0" xfId="0" applyNumberFormat="1" applyFont="1" applyFill="1" applyAlignment="1">
      <alignment horizontal="left" vertical="top" wrapText="1"/>
    </xf>
    <xf numFmtId="164" fontId="8" fillId="0" borderId="0" xfId="0" applyNumberFormat="1" applyFont="1" applyFill="1" applyAlignment="1">
      <alignment horizontal="left" vertical="top" wrapText="1"/>
    </xf>
    <xf numFmtId="2" fontId="4" fillId="0" borderId="0" xfId="0" applyNumberFormat="1" applyFont="1" applyFill="1" applyAlignment="1">
      <alignment horizontal="left" wrapText="1"/>
    </xf>
    <xf numFmtId="2" fontId="3" fillId="2" borderId="0" xfId="0" applyNumberFormat="1" applyFont="1" applyFill="1" applyAlignment="1">
      <alignment horizontal="left" vertical="top"/>
    </xf>
    <xf numFmtId="0" fontId="22" fillId="0" borderId="0" xfId="0" applyFont="1" applyAlignment="1">
      <alignment horizontal="left" vertical="top" wrapText="1"/>
    </xf>
    <xf numFmtId="0" fontId="17" fillId="0" borderId="0" xfId="0" applyFont="1"/>
  </cellXfs>
  <cellStyles count="4">
    <cellStyle name="Followed Hyperlink" xfId="3" builtinId="9" hidden="1"/>
    <cellStyle name="Hyperlink" xfId="1" builtinId="8"/>
    <cellStyle name="Normal" xfId="0" builtinId="0"/>
    <cellStyle name="Percent" xfId="2" builtinId="5"/>
  </cellStyles>
  <dxfs count="1">
    <dxf>
      <font>
        <color rgb="FF9C0006"/>
      </font>
      <fill>
        <patternFill>
          <bgColor rgb="FFFFC7CE"/>
        </patternFill>
      </fill>
    </dxf>
  </dxfs>
  <tableStyles count="0" defaultTableStyle="TableStyleMedium2" defaultPivotStyle="PivotStyleLight16"/>
  <colors>
    <mruColors>
      <color rgb="FF009051"/>
      <color rgb="FF0000CC"/>
      <color rgb="FFCC0099"/>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600" b="1" i="0" u="none" strike="noStrike" kern="1200" spc="0" baseline="0">
                <a:solidFill>
                  <a:sysClr val="windowText" lastClr="000000"/>
                </a:solidFill>
                <a:latin typeface="+mn-lt"/>
                <a:ea typeface="+mn-ea"/>
                <a:cs typeface="+mn-cs"/>
              </a:defRPr>
            </a:pPr>
            <a:r>
              <a:rPr lang="en-US" sz="2600" b="1">
                <a:solidFill>
                  <a:sysClr val="windowText" lastClr="000000"/>
                </a:solidFill>
              </a:rPr>
              <a:t>Neural</a:t>
            </a:r>
            <a:r>
              <a:rPr lang="en-US" sz="2600" b="1" baseline="0">
                <a:solidFill>
                  <a:sysClr val="windowText" lastClr="000000"/>
                </a:solidFill>
              </a:rPr>
              <a:t> Tube Defects (per 10,000): Pre and Post </a:t>
            </a:r>
            <a:r>
              <a:rPr lang="en-US" altLang="zh-CN" sz="2600" b="1" baseline="0">
                <a:solidFill>
                  <a:sysClr val="windowText" lastClr="000000"/>
                </a:solidFill>
              </a:rPr>
              <a:t>Flour</a:t>
            </a:r>
            <a:r>
              <a:rPr lang="zh-CN" altLang="en-US" sz="2600" b="1" baseline="0">
                <a:solidFill>
                  <a:sysClr val="windowText" lastClr="000000"/>
                </a:solidFill>
              </a:rPr>
              <a:t> </a:t>
            </a:r>
            <a:r>
              <a:rPr lang="en-US" sz="2600" b="1" baseline="0">
                <a:solidFill>
                  <a:sysClr val="windowText" lastClr="000000"/>
                </a:solidFill>
              </a:rPr>
              <a:t>Fortification with Folic Acid</a:t>
            </a:r>
            <a:endParaRPr lang="en-US" sz="2600" b="1">
              <a:solidFill>
                <a:sysClr val="windowText" lastClr="000000"/>
              </a:solidFill>
            </a:endParaRPr>
          </a:p>
        </c:rich>
      </c:tx>
      <c:overlay val="0"/>
      <c:spPr>
        <a:noFill/>
        <a:ln>
          <a:noFill/>
        </a:ln>
        <a:effectLst/>
      </c:spPr>
      <c:txPr>
        <a:bodyPr rot="0" spcFirstLastPara="1" vertOverflow="ellipsis" vert="horz" wrap="square" anchor="ctr" anchorCtr="1"/>
        <a:lstStyle/>
        <a:p>
          <a:pPr>
            <a:defRPr sz="2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616780647001497E-2"/>
          <c:y val="7.3927556898858202E-2"/>
          <c:w val="0.950853028383425"/>
          <c:h val="0.724822905116288"/>
        </c:manualLayout>
      </c:layout>
      <c:barChart>
        <c:barDir val="col"/>
        <c:grouping val="clustered"/>
        <c:varyColors val="0"/>
        <c:ser>
          <c:idx val="0"/>
          <c:order val="0"/>
          <c:tx>
            <c:strRef>
              <c:f>'Neural Tube Defects'!$H$1</c:f>
              <c:strCache>
                <c:ptCount val="1"/>
                <c:pt idx="0">
                  <c:v>Prefortification NTD per 10,000</c:v>
                </c:pt>
              </c:strCache>
            </c:strRef>
          </c:tx>
          <c:spPr>
            <a:solidFill>
              <a:schemeClr val="accent6"/>
            </a:solidFill>
            <a:ln>
              <a:noFill/>
            </a:ln>
            <a:effectLst/>
          </c:spPr>
          <c:invertIfNegative val="0"/>
          <c:cat>
            <c:strRef>
              <c:f>'Neural Tube Defects'!$B$2:$B$42</c:f>
              <c:strCache>
                <c:ptCount val="41"/>
                <c:pt idx="0">
                  <c:v>López-Camelo 2010</c:v>
                </c:pt>
                <c:pt idx="1">
                  <c:v>Sargiotto 2015</c:v>
                </c:pt>
                <c:pt idx="2">
                  <c:v>Bidondo 2015</c:v>
                </c:pt>
                <c:pt idx="3">
                  <c:v>Botto 2006</c:v>
                </c:pt>
                <c:pt idx="4">
                  <c:v>Botto 2006</c:v>
                </c:pt>
                <c:pt idx="5">
                  <c:v>Hilder 2016</c:v>
                </c:pt>
                <c:pt idx="6">
                  <c:v>Pacheco 2009</c:v>
                </c:pt>
                <c:pt idx="7">
                  <c:v>Orioli 2011</c:v>
                </c:pt>
                <c:pt idx="8">
                  <c:v>López-Camelo 2010</c:v>
                </c:pt>
                <c:pt idx="9">
                  <c:v>Pacheco Santos 2016</c:v>
                </c:pt>
                <c:pt idx="10">
                  <c:v>Persad 2002</c:v>
                </c:pt>
                <c:pt idx="11">
                  <c:v>Ray 2002</c:v>
                </c:pt>
                <c:pt idx="12">
                  <c:v>De Wals 2003</c:v>
                </c:pt>
                <c:pt idx="13">
                  <c:v>Liu 2004</c:v>
                </c:pt>
                <c:pt idx="14">
                  <c:v>Botto 2006</c:v>
                </c:pt>
                <c:pt idx="15">
                  <c:v>De Wals 2007</c:v>
                </c:pt>
                <c:pt idx="16">
                  <c:v>Castilla 2003</c:v>
                </c:pt>
                <c:pt idx="17">
                  <c:v>López-Camelo 2005</c:v>
                </c:pt>
                <c:pt idx="18">
                  <c:v>Corral 2006</c:v>
                </c:pt>
                <c:pt idx="19">
                  <c:v>López-Camelo 2010</c:v>
                </c:pt>
                <c:pt idx="20">
                  <c:v>Cortes 2012</c:v>
                </c:pt>
                <c:pt idx="21">
                  <c:v>Nazer 2013</c:v>
                </c:pt>
                <c:pt idx="22">
                  <c:v>Tacsan Chen 2004</c:v>
                </c:pt>
                <c:pt idx="23">
                  <c:v>Barboza Arguello 2011</c:v>
                </c:pt>
                <c:pt idx="24">
                  <c:v>Barboza Arguello 2014</c:v>
                </c:pt>
                <c:pt idx="25">
                  <c:v>Abdollahi 2011</c:v>
                </c:pt>
                <c:pt idx="26">
                  <c:v>Amarin 2010</c:v>
                </c:pt>
                <c:pt idx="27">
                  <c:v>Alasfoor 2010</c:v>
                </c:pt>
                <c:pt idx="28">
                  <c:v>Ricks 2012</c:v>
                </c:pt>
                <c:pt idx="29">
                  <c:v>Sanabria 2013</c:v>
                </c:pt>
                <c:pt idx="30">
                  <c:v>Tarqui-Mamani 2016</c:v>
                </c:pt>
                <c:pt idx="31">
                  <c:v>Safdar 2007</c:v>
                </c:pt>
                <c:pt idx="32">
                  <c:v>Sayed 2008</c:v>
                </c:pt>
                <c:pt idx="33">
                  <c:v>Honein 2001</c:v>
                </c:pt>
                <c:pt idx="34">
                  <c:v>Mathews 2002</c:v>
                </c:pt>
                <c:pt idx="35">
                  <c:v>Williams 2002</c:v>
                </c:pt>
                <c:pt idx="36">
                  <c:v>CDC 2004</c:v>
                </c:pt>
                <c:pt idx="37">
                  <c:v>Williams 2005</c:v>
                </c:pt>
                <c:pt idx="38">
                  <c:v>Botto 2006</c:v>
                </c:pt>
                <c:pt idx="39">
                  <c:v>Botto 2006</c:v>
                </c:pt>
                <c:pt idx="40">
                  <c:v>Williams 2015</c:v>
                </c:pt>
              </c:strCache>
            </c:strRef>
          </c:cat>
          <c:val>
            <c:numRef>
              <c:f>'Neural Tube Defects'!$H$2:$H$42</c:f>
              <c:numCache>
                <c:formatCode>0.0</c:formatCode>
                <c:ptCount val="41"/>
                <c:pt idx="0">
                  <c:v>24.5</c:v>
                </c:pt>
                <c:pt idx="1">
                  <c:v>17.2</c:v>
                </c:pt>
                <c:pt idx="2">
                  <c:v>17.2</c:v>
                </c:pt>
                <c:pt idx="3">
                  <c:v>16.100000000000001</c:v>
                </c:pt>
                <c:pt idx="4">
                  <c:v>19.600000000000001</c:v>
                </c:pt>
                <c:pt idx="5">
                  <c:v>10.199999999999999</c:v>
                </c:pt>
                <c:pt idx="6">
                  <c:v>7.1999999999999993</c:v>
                </c:pt>
                <c:pt idx="7">
                  <c:v>2.31</c:v>
                </c:pt>
                <c:pt idx="8">
                  <c:v>31.4</c:v>
                </c:pt>
                <c:pt idx="9">
                  <c:v>7.9</c:v>
                </c:pt>
                <c:pt idx="10">
                  <c:v>25.7</c:v>
                </c:pt>
                <c:pt idx="11">
                  <c:v>11.299999999999999</c:v>
                </c:pt>
                <c:pt idx="12">
                  <c:v>18.899999999999999</c:v>
                </c:pt>
                <c:pt idx="13">
                  <c:v>43.7</c:v>
                </c:pt>
                <c:pt idx="14">
                  <c:v>9.65</c:v>
                </c:pt>
                <c:pt idx="15">
                  <c:v>15.8</c:v>
                </c:pt>
                <c:pt idx="16">
                  <c:v>24.21</c:v>
                </c:pt>
                <c:pt idx="17">
                  <c:v>16.61</c:v>
                </c:pt>
                <c:pt idx="18">
                  <c:v>7.73</c:v>
                </c:pt>
                <c:pt idx="19">
                  <c:v>19.8</c:v>
                </c:pt>
                <c:pt idx="20">
                  <c:v>17.100000000000001</c:v>
                </c:pt>
                <c:pt idx="21">
                  <c:v>17</c:v>
                </c:pt>
                <c:pt idx="22">
                  <c:v>9.6999999999999993</c:v>
                </c:pt>
                <c:pt idx="23">
                  <c:v>11.97</c:v>
                </c:pt>
                <c:pt idx="24">
                  <c:v>9.8000000000000007</c:v>
                </c:pt>
                <c:pt idx="25">
                  <c:v>31.6</c:v>
                </c:pt>
                <c:pt idx="26">
                  <c:v>18.5</c:v>
                </c:pt>
                <c:pt idx="27">
                  <c:v>17</c:v>
                </c:pt>
                <c:pt idx="28" formatCode="General">
                  <c:v>19.7</c:v>
                </c:pt>
                <c:pt idx="29">
                  <c:v>13.6</c:v>
                </c:pt>
                <c:pt idx="30">
                  <c:v>12.1</c:v>
                </c:pt>
                <c:pt idx="31">
                  <c:v>19</c:v>
                </c:pt>
                <c:pt idx="32">
                  <c:v>13.4</c:v>
                </c:pt>
                <c:pt idx="33">
                  <c:v>3.7800000000000002</c:v>
                </c:pt>
                <c:pt idx="34">
                  <c:v>3.84</c:v>
                </c:pt>
                <c:pt idx="35">
                  <c:v>7.58</c:v>
                </c:pt>
                <c:pt idx="36">
                  <c:v>7.6</c:v>
                </c:pt>
                <c:pt idx="37">
                  <c:v>7.93</c:v>
                </c:pt>
                <c:pt idx="38">
                  <c:v>11.530000000000001</c:v>
                </c:pt>
                <c:pt idx="39">
                  <c:v>9.1300000000000008</c:v>
                </c:pt>
                <c:pt idx="40">
                  <c:v>10.7</c:v>
                </c:pt>
              </c:numCache>
            </c:numRef>
          </c:val>
          <c:extLst>
            <c:ext xmlns:c16="http://schemas.microsoft.com/office/drawing/2014/chart" uri="{C3380CC4-5D6E-409C-BE32-E72D297353CC}">
              <c16:uniqueId val="{00000000-AA97-48D5-B98B-FA8032715953}"/>
            </c:ext>
          </c:extLst>
        </c:ser>
        <c:ser>
          <c:idx val="1"/>
          <c:order val="1"/>
          <c:tx>
            <c:strRef>
              <c:f>'Neural Tube Defects'!$I$1</c:f>
              <c:strCache>
                <c:ptCount val="1"/>
                <c:pt idx="0">
                  <c:v>Postfortification NTD per 10,000</c:v>
                </c:pt>
              </c:strCache>
            </c:strRef>
          </c:tx>
          <c:spPr>
            <a:solidFill>
              <a:srgbClr val="009051"/>
            </a:solidFill>
            <a:ln>
              <a:noFill/>
            </a:ln>
            <a:effectLst/>
          </c:spPr>
          <c:invertIfNegative val="0"/>
          <c:cat>
            <c:strRef>
              <c:f>'Neural Tube Defects'!$B$2:$B$42</c:f>
              <c:strCache>
                <c:ptCount val="41"/>
                <c:pt idx="0">
                  <c:v>López-Camelo 2010</c:v>
                </c:pt>
                <c:pt idx="1">
                  <c:v>Sargiotto 2015</c:v>
                </c:pt>
                <c:pt idx="2">
                  <c:v>Bidondo 2015</c:v>
                </c:pt>
                <c:pt idx="3">
                  <c:v>Botto 2006</c:v>
                </c:pt>
                <c:pt idx="4">
                  <c:v>Botto 2006</c:v>
                </c:pt>
                <c:pt idx="5">
                  <c:v>Hilder 2016</c:v>
                </c:pt>
                <c:pt idx="6">
                  <c:v>Pacheco 2009</c:v>
                </c:pt>
                <c:pt idx="7">
                  <c:v>Orioli 2011</c:v>
                </c:pt>
                <c:pt idx="8">
                  <c:v>López-Camelo 2010</c:v>
                </c:pt>
                <c:pt idx="9">
                  <c:v>Pacheco Santos 2016</c:v>
                </c:pt>
                <c:pt idx="10">
                  <c:v>Persad 2002</c:v>
                </c:pt>
                <c:pt idx="11">
                  <c:v>Ray 2002</c:v>
                </c:pt>
                <c:pt idx="12">
                  <c:v>De Wals 2003</c:v>
                </c:pt>
                <c:pt idx="13">
                  <c:v>Liu 2004</c:v>
                </c:pt>
                <c:pt idx="14">
                  <c:v>Botto 2006</c:v>
                </c:pt>
                <c:pt idx="15">
                  <c:v>De Wals 2007</c:v>
                </c:pt>
                <c:pt idx="16">
                  <c:v>Castilla 2003</c:v>
                </c:pt>
                <c:pt idx="17">
                  <c:v>López-Camelo 2005</c:v>
                </c:pt>
                <c:pt idx="18">
                  <c:v>Corral 2006</c:v>
                </c:pt>
                <c:pt idx="19">
                  <c:v>López-Camelo 2010</c:v>
                </c:pt>
                <c:pt idx="20">
                  <c:v>Cortes 2012</c:v>
                </c:pt>
                <c:pt idx="21">
                  <c:v>Nazer 2013</c:v>
                </c:pt>
                <c:pt idx="22">
                  <c:v>Tacsan Chen 2004</c:v>
                </c:pt>
                <c:pt idx="23">
                  <c:v>Barboza Arguello 2011</c:v>
                </c:pt>
                <c:pt idx="24">
                  <c:v>Barboza Arguello 2014</c:v>
                </c:pt>
                <c:pt idx="25">
                  <c:v>Abdollahi 2011</c:v>
                </c:pt>
                <c:pt idx="26">
                  <c:v>Amarin 2010</c:v>
                </c:pt>
                <c:pt idx="27">
                  <c:v>Alasfoor 2010</c:v>
                </c:pt>
                <c:pt idx="28">
                  <c:v>Ricks 2012</c:v>
                </c:pt>
                <c:pt idx="29">
                  <c:v>Sanabria 2013</c:v>
                </c:pt>
                <c:pt idx="30">
                  <c:v>Tarqui-Mamani 2016</c:v>
                </c:pt>
                <c:pt idx="31">
                  <c:v>Safdar 2007</c:v>
                </c:pt>
                <c:pt idx="32">
                  <c:v>Sayed 2008</c:v>
                </c:pt>
                <c:pt idx="33">
                  <c:v>Honein 2001</c:v>
                </c:pt>
                <c:pt idx="34">
                  <c:v>Mathews 2002</c:v>
                </c:pt>
                <c:pt idx="35">
                  <c:v>Williams 2002</c:v>
                </c:pt>
                <c:pt idx="36">
                  <c:v>CDC 2004</c:v>
                </c:pt>
                <c:pt idx="37">
                  <c:v>Williams 2005</c:v>
                </c:pt>
                <c:pt idx="38">
                  <c:v>Botto 2006</c:v>
                </c:pt>
                <c:pt idx="39">
                  <c:v>Botto 2006</c:v>
                </c:pt>
                <c:pt idx="40">
                  <c:v>Williams 2015</c:v>
                </c:pt>
              </c:strCache>
            </c:strRef>
          </c:cat>
          <c:val>
            <c:numRef>
              <c:f>'Neural Tube Defects'!$I$2:$I$42</c:f>
              <c:numCache>
                <c:formatCode>0.0</c:formatCode>
                <c:ptCount val="41"/>
                <c:pt idx="0">
                  <c:v>12.3</c:v>
                </c:pt>
                <c:pt idx="1">
                  <c:v>7.4</c:v>
                </c:pt>
                <c:pt idx="2">
                  <c:v>7.4</c:v>
                </c:pt>
                <c:pt idx="3">
                  <c:v>14.4</c:v>
                </c:pt>
                <c:pt idx="4">
                  <c:v>13.8</c:v>
                </c:pt>
                <c:pt idx="5">
                  <c:v>8.6999999999999993</c:v>
                </c:pt>
                <c:pt idx="6">
                  <c:v>5.0999999999999996</c:v>
                </c:pt>
                <c:pt idx="7">
                  <c:v>1.4</c:v>
                </c:pt>
                <c:pt idx="8">
                  <c:v>24.3</c:v>
                </c:pt>
                <c:pt idx="9">
                  <c:v>5.5</c:v>
                </c:pt>
                <c:pt idx="10">
                  <c:v>11.7</c:v>
                </c:pt>
                <c:pt idx="11">
                  <c:v>5.8</c:v>
                </c:pt>
                <c:pt idx="12">
                  <c:v>12.8</c:v>
                </c:pt>
                <c:pt idx="13">
                  <c:v>9.6</c:v>
                </c:pt>
                <c:pt idx="14">
                  <c:v>6.8100000000000005</c:v>
                </c:pt>
                <c:pt idx="15">
                  <c:v>8.6</c:v>
                </c:pt>
                <c:pt idx="16">
                  <c:v>13.96</c:v>
                </c:pt>
                <c:pt idx="17">
                  <c:v>7.95</c:v>
                </c:pt>
                <c:pt idx="18">
                  <c:v>1.43</c:v>
                </c:pt>
                <c:pt idx="19">
                  <c:v>10.1</c:v>
                </c:pt>
                <c:pt idx="20">
                  <c:v>8.6</c:v>
                </c:pt>
                <c:pt idx="21">
                  <c:v>9.6</c:v>
                </c:pt>
                <c:pt idx="22">
                  <c:v>6.3</c:v>
                </c:pt>
                <c:pt idx="23">
                  <c:v>5.0999999999999996</c:v>
                </c:pt>
                <c:pt idx="24">
                  <c:v>4.8</c:v>
                </c:pt>
                <c:pt idx="25">
                  <c:v>21.9</c:v>
                </c:pt>
                <c:pt idx="26">
                  <c:v>9.5</c:v>
                </c:pt>
                <c:pt idx="27">
                  <c:v>18.899999999999999</c:v>
                </c:pt>
                <c:pt idx="28" formatCode="General">
                  <c:v>20</c:v>
                </c:pt>
                <c:pt idx="29">
                  <c:v>8.6999999999999993</c:v>
                </c:pt>
                <c:pt idx="30">
                  <c:v>10.1</c:v>
                </c:pt>
                <c:pt idx="31">
                  <c:v>7.6</c:v>
                </c:pt>
                <c:pt idx="32">
                  <c:v>9.1</c:v>
                </c:pt>
                <c:pt idx="33">
                  <c:v>3.05</c:v>
                </c:pt>
                <c:pt idx="34">
                  <c:v>2.95</c:v>
                </c:pt>
                <c:pt idx="35">
                  <c:v>5.58</c:v>
                </c:pt>
                <c:pt idx="36">
                  <c:v>5.5</c:v>
                </c:pt>
                <c:pt idx="37">
                  <c:v>5.69</c:v>
                </c:pt>
                <c:pt idx="38">
                  <c:v>7.5</c:v>
                </c:pt>
                <c:pt idx="39">
                  <c:v>7.0699999999999994</c:v>
                </c:pt>
                <c:pt idx="40">
                  <c:v>6.7</c:v>
                </c:pt>
              </c:numCache>
            </c:numRef>
          </c:val>
          <c:extLst>
            <c:ext xmlns:c16="http://schemas.microsoft.com/office/drawing/2014/chart" uri="{C3380CC4-5D6E-409C-BE32-E72D297353CC}">
              <c16:uniqueId val="{00000001-AA97-48D5-B98B-FA8032715953}"/>
            </c:ext>
          </c:extLst>
        </c:ser>
        <c:dLbls>
          <c:showLegendKey val="0"/>
          <c:showVal val="0"/>
          <c:showCatName val="0"/>
          <c:showSerName val="0"/>
          <c:showPercent val="0"/>
          <c:showBubbleSize val="0"/>
        </c:dLbls>
        <c:gapWidth val="219"/>
        <c:overlap val="-27"/>
        <c:axId val="2144950576"/>
        <c:axId val="2145700384"/>
      </c:barChart>
      <c:catAx>
        <c:axId val="214495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2145700384"/>
        <c:crosses val="autoZero"/>
        <c:auto val="1"/>
        <c:lblAlgn val="ctr"/>
        <c:lblOffset val="100"/>
        <c:noMultiLvlLbl val="0"/>
      </c:catAx>
      <c:valAx>
        <c:axId val="21457003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4950576"/>
        <c:crosses val="autoZero"/>
        <c:crossBetween val="between"/>
      </c:valAx>
      <c:spPr>
        <a:noFill/>
        <a:ln>
          <a:noFill/>
        </a:ln>
        <a:effectLst/>
      </c:spPr>
    </c:plotArea>
    <c:legend>
      <c:legendPos val="b"/>
      <c:layout>
        <c:manualLayout>
          <c:xMode val="edge"/>
          <c:yMode val="edge"/>
          <c:x val="0.28491229725504003"/>
          <c:y val="8.5477114157159001E-2"/>
          <c:w val="0.43017534173740302"/>
          <c:h val="4.2527959104147001E-2"/>
        </c:manualLayout>
      </c:layout>
      <c:overlay val="0"/>
      <c:spPr>
        <a:noFill/>
        <a:ln>
          <a:noFill/>
        </a:ln>
        <a:effectLst/>
      </c:spPr>
      <c:txPr>
        <a:bodyPr rot="0" spcFirstLastPara="1" vertOverflow="ellipsis" vert="horz" wrap="square" anchor="ctr" anchorCtr="1"/>
        <a:lstStyle/>
        <a:p>
          <a:pPr>
            <a:defRPr sz="17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1172212</xdr:colOff>
      <xdr:row>44</xdr:row>
      <xdr:rowOff>19564</xdr:rowOff>
    </xdr:from>
    <xdr:to>
      <xdr:col>12</xdr:col>
      <xdr:colOff>901022</xdr:colOff>
      <xdr:row>94</xdr:row>
      <xdr:rowOff>65514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0.00653</cdr:x>
      <cdr:y>0.88609</cdr:y>
    </cdr:from>
    <cdr:to>
      <cdr:x>0.08068</cdr:x>
      <cdr:y>0.92897</cdr:y>
    </cdr:to>
    <cdr:sp macro="" textlink="">
      <cdr:nvSpPr>
        <cdr:cNvPr id="17" name="Right Brace 16"/>
        <cdr:cNvSpPr/>
      </cdr:nvSpPr>
      <cdr:spPr>
        <a:xfrm xmlns:a="http://schemas.openxmlformats.org/drawingml/2006/main" rot="5400000">
          <a:off x="448212" y="8130299"/>
          <a:ext cx="410402" cy="1111250"/>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solidFill>
              <a:schemeClr val="tx1"/>
            </a:solidFill>
          </a:endParaRPr>
        </a:p>
      </cdr:txBody>
    </cdr:sp>
  </cdr:relSizeAnchor>
  <cdr:relSizeAnchor xmlns:cdr="http://schemas.openxmlformats.org/drawingml/2006/chartDrawing">
    <cdr:from>
      <cdr:x>0.15582</cdr:x>
      <cdr:y>0.88778</cdr:y>
    </cdr:from>
    <cdr:to>
      <cdr:x>0.21144</cdr:x>
      <cdr:y>0.92349</cdr:y>
    </cdr:to>
    <cdr:sp macro="" textlink="">
      <cdr:nvSpPr>
        <cdr:cNvPr id="20" name="Right Brace 19"/>
        <cdr:cNvSpPr/>
      </cdr:nvSpPr>
      <cdr:spPr>
        <a:xfrm xmlns:a="http://schemas.openxmlformats.org/drawingml/2006/main" rot="5400000">
          <a:off x="2580762" y="8251065"/>
          <a:ext cx="341803" cy="833448"/>
        </a:xfrm>
        <a:prstGeom xmlns:a="http://schemas.openxmlformats.org/drawingml/2006/main" prst="rightBrace">
          <a:avLst>
            <a:gd name="adj1" fmla="val 13728"/>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0.52097</cdr:x>
      <cdr:y>0.89462</cdr:y>
    </cdr:from>
    <cdr:to>
      <cdr:x>0.56542</cdr:x>
      <cdr:y>0.9333</cdr:y>
    </cdr:to>
    <cdr:sp macro="" textlink="">
      <cdr:nvSpPr>
        <cdr:cNvPr id="23" name="Right Brace 22"/>
        <cdr:cNvSpPr/>
      </cdr:nvSpPr>
      <cdr:spPr>
        <a:xfrm xmlns:a="http://schemas.openxmlformats.org/drawingml/2006/main" rot="5400000">
          <a:off x="7954558" y="8414413"/>
          <a:ext cx="370204" cy="666069"/>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0.0881</cdr:x>
      <cdr:y>0.86284</cdr:y>
    </cdr:from>
    <cdr:to>
      <cdr:x>0.15167</cdr:x>
      <cdr:y>0.90571</cdr:y>
    </cdr:to>
    <cdr:sp macro="" textlink="">
      <cdr:nvSpPr>
        <cdr:cNvPr id="26" name="Right Brace 25"/>
        <cdr:cNvSpPr/>
      </cdr:nvSpPr>
      <cdr:spPr>
        <a:xfrm xmlns:a="http://schemas.openxmlformats.org/drawingml/2006/main" rot="5400000">
          <a:off x="1591259" y="7987105"/>
          <a:ext cx="410307" cy="952500"/>
        </a:xfrm>
        <a:prstGeom xmlns:a="http://schemas.openxmlformats.org/drawingml/2006/main" prst="rightBrace">
          <a:avLst>
            <a:gd name="adj1" fmla="val 0"/>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0.80677</cdr:x>
      <cdr:y>0.92701</cdr:y>
    </cdr:from>
    <cdr:to>
      <cdr:x>0.88692</cdr:x>
      <cdr:y>0.97184</cdr:y>
    </cdr:to>
    <cdr:sp macro="" textlink="">
      <cdr:nvSpPr>
        <cdr:cNvPr id="28" name="TextBox 27"/>
        <cdr:cNvSpPr txBox="1"/>
      </cdr:nvSpPr>
      <cdr:spPr>
        <a:xfrm xmlns:a="http://schemas.openxmlformats.org/drawingml/2006/main">
          <a:off x="13807480" y="8426365"/>
          <a:ext cx="1371727" cy="4074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latin typeface="+mn-lt"/>
            </a:rPr>
            <a:t>United</a:t>
          </a:r>
          <a:r>
            <a:rPr lang="zh-CN" altLang="en-US" sz="1700">
              <a:latin typeface="+mn-lt"/>
            </a:rPr>
            <a:t> </a:t>
          </a:r>
          <a:r>
            <a:rPr lang="en-US" altLang="zh-CN" sz="1700">
              <a:latin typeface="+mn-lt"/>
            </a:rPr>
            <a:t>States of America</a:t>
          </a:r>
          <a:endParaRPr lang="en-US" sz="1700">
            <a:latin typeface="+mn-lt"/>
          </a:endParaRPr>
        </a:p>
      </cdr:txBody>
    </cdr:sp>
  </cdr:relSizeAnchor>
  <cdr:relSizeAnchor xmlns:cdr="http://schemas.openxmlformats.org/drawingml/2006/chartDrawing">
    <cdr:from>
      <cdr:x>0.50672</cdr:x>
      <cdr:y>0.93468</cdr:y>
    </cdr:from>
    <cdr:to>
      <cdr:x>0.56501</cdr:x>
      <cdr:y>0.96613</cdr:y>
    </cdr:to>
    <cdr:sp macro="" textlink="">
      <cdr:nvSpPr>
        <cdr:cNvPr id="29" name="TextBox 28"/>
        <cdr:cNvSpPr txBox="1"/>
      </cdr:nvSpPr>
      <cdr:spPr>
        <a:xfrm xmlns:a="http://schemas.openxmlformats.org/drawingml/2006/main">
          <a:off x="7593093" y="8945743"/>
          <a:ext cx="873457" cy="30100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latin typeface="+mn-lt"/>
            </a:rPr>
            <a:t>Costa</a:t>
          </a:r>
          <a:r>
            <a:rPr lang="zh-CN" altLang="en-US" sz="1700">
              <a:latin typeface="+mn-lt"/>
            </a:rPr>
            <a:t> </a:t>
          </a:r>
          <a:r>
            <a:rPr lang="en-US" altLang="zh-CN" sz="1700">
              <a:latin typeface="+mn-lt"/>
            </a:rPr>
            <a:t>Rica</a:t>
          </a:r>
          <a:endParaRPr lang="en-US" sz="1700">
            <a:latin typeface="+mn-lt"/>
          </a:endParaRPr>
        </a:p>
      </cdr:txBody>
    </cdr:sp>
  </cdr:relSizeAnchor>
  <cdr:relSizeAnchor xmlns:cdr="http://schemas.openxmlformats.org/drawingml/2006/chartDrawing">
    <cdr:from>
      <cdr:x>0.42912</cdr:x>
      <cdr:y>0.9277</cdr:y>
    </cdr:from>
    <cdr:to>
      <cdr:x>0.48741</cdr:x>
      <cdr:y>0.96968</cdr:y>
    </cdr:to>
    <cdr:sp macro="" textlink="">
      <cdr:nvSpPr>
        <cdr:cNvPr id="30" name="TextBox 29"/>
        <cdr:cNvSpPr txBox="1"/>
      </cdr:nvSpPr>
      <cdr:spPr>
        <a:xfrm xmlns:a="http://schemas.openxmlformats.org/drawingml/2006/main">
          <a:off x="6435728" y="8878970"/>
          <a:ext cx="874198" cy="4017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t>Chile</a:t>
          </a:r>
          <a:endParaRPr lang="en-US" sz="1700"/>
        </a:p>
      </cdr:txBody>
    </cdr:sp>
  </cdr:relSizeAnchor>
  <cdr:relSizeAnchor xmlns:cdr="http://schemas.openxmlformats.org/drawingml/2006/chartDrawing">
    <cdr:from>
      <cdr:x>0.2866</cdr:x>
      <cdr:y>0.91895</cdr:y>
    </cdr:from>
    <cdr:to>
      <cdr:x>0.3449</cdr:x>
      <cdr:y>0.95664</cdr:y>
    </cdr:to>
    <cdr:sp macro="" textlink="">
      <cdr:nvSpPr>
        <cdr:cNvPr id="31" name="TextBox 30"/>
        <cdr:cNvSpPr txBox="1"/>
      </cdr:nvSpPr>
      <cdr:spPr>
        <a:xfrm xmlns:a="http://schemas.openxmlformats.org/drawingml/2006/main">
          <a:off x="4298324" y="8795182"/>
          <a:ext cx="874348" cy="3607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t>Canada</a:t>
          </a:r>
          <a:endParaRPr lang="en-US" sz="1700"/>
        </a:p>
      </cdr:txBody>
    </cdr:sp>
  </cdr:relSizeAnchor>
  <cdr:relSizeAnchor xmlns:cdr="http://schemas.openxmlformats.org/drawingml/2006/chartDrawing">
    <cdr:from>
      <cdr:x>0.16485</cdr:x>
      <cdr:y>0.93236</cdr:y>
    </cdr:from>
    <cdr:to>
      <cdr:x>0.22314</cdr:x>
      <cdr:y>0.98578</cdr:y>
    </cdr:to>
    <cdr:sp macro="" textlink="">
      <cdr:nvSpPr>
        <cdr:cNvPr id="32" name="TextBox 31"/>
        <cdr:cNvSpPr txBox="1"/>
      </cdr:nvSpPr>
      <cdr:spPr>
        <a:xfrm xmlns:a="http://schemas.openxmlformats.org/drawingml/2006/main">
          <a:off x="2472353" y="8923582"/>
          <a:ext cx="874197" cy="5112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t>Brazil</a:t>
          </a:r>
          <a:endParaRPr lang="en-US" sz="1700"/>
        </a:p>
      </cdr:txBody>
    </cdr:sp>
  </cdr:relSizeAnchor>
  <cdr:relSizeAnchor xmlns:cdr="http://schemas.openxmlformats.org/drawingml/2006/chartDrawing">
    <cdr:from>
      <cdr:x>0.08766</cdr:x>
      <cdr:y>0.91298</cdr:y>
    </cdr:from>
    <cdr:to>
      <cdr:x>0.14595</cdr:x>
      <cdr:y>0.96354</cdr:y>
    </cdr:to>
    <cdr:sp macro="" textlink="">
      <cdr:nvSpPr>
        <cdr:cNvPr id="33" name="TextBox 32"/>
        <cdr:cNvSpPr txBox="1"/>
      </cdr:nvSpPr>
      <cdr:spPr>
        <a:xfrm xmlns:a="http://schemas.openxmlformats.org/drawingml/2006/main">
          <a:off x="1314614" y="8738097"/>
          <a:ext cx="874198" cy="48390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t>Australia</a:t>
          </a:r>
          <a:endParaRPr lang="en-US" sz="1700"/>
        </a:p>
      </cdr:txBody>
    </cdr:sp>
  </cdr:relSizeAnchor>
  <cdr:relSizeAnchor xmlns:cdr="http://schemas.openxmlformats.org/drawingml/2006/chartDrawing">
    <cdr:from>
      <cdr:x>0.00601</cdr:x>
      <cdr:y>0.93528</cdr:y>
    </cdr:from>
    <cdr:to>
      <cdr:x>0.06431</cdr:x>
      <cdr:y>0.98726</cdr:y>
    </cdr:to>
    <cdr:sp macro="" textlink="">
      <cdr:nvSpPr>
        <cdr:cNvPr id="34" name="TextBox 33"/>
        <cdr:cNvSpPr txBox="1"/>
      </cdr:nvSpPr>
      <cdr:spPr>
        <a:xfrm xmlns:a="http://schemas.openxmlformats.org/drawingml/2006/main">
          <a:off x="90168" y="8951522"/>
          <a:ext cx="874347" cy="4974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t>Argentina</a:t>
          </a:r>
          <a:endParaRPr lang="en-US" sz="1700"/>
        </a:p>
      </cdr:txBody>
    </cdr:sp>
  </cdr:relSizeAnchor>
  <cdr:relSizeAnchor xmlns:cdr="http://schemas.openxmlformats.org/drawingml/2006/chartDrawing">
    <cdr:from>
      <cdr:x>0.59132</cdr:x>
      <cdr:y>0.87418</cdr:y>
    </cdr:from>
    <cdr:to>
      <cdr:x>0.77778</cdr:x>
      <cdr:y>0.92743</cdr:y>
    </cdr:to>
    <cdr:sp macro="" textlink="">
      <cdr:nvSpPr>
        <cdr:cNvPr id="35" name="Right Brace 34"/>
        <cdr:cNvSpPr/>
      </cdr:nvSpPr>
      <cdr:spPr>
        <a:xfrm xmlns:a="http://schemas.openxmlformats.org/drawingml/2006/main" rot="5400000">
          <a:off x="10002961" y="7224562"/>
          <a:ext cx="509653" cy="2794000"/>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0.58347</cdr:x>
      <cdr:y>0.92624</cdr:y>
    </cdr:from>
    <cdr:to>
      <cdr:x>0.7617</cdr:x>
      <cdr:y>1</cdr:y>
    </cdr:to>
    <cdr:sp macro="" textlink="">
      <cdr:nvSpPr>
        <cdr:cNvPr id="36" name="TextBox 35"/>
        <cdr:cNvSpPr txBox="1"/>
      </cdr:nvSpPr>
      <cdr:spPr>
        <a:xfrm xmlns:a="http://schemas.openxmlformats.org/drawingml/2006/main">
          <a:off x="8743176" y="8864997"/>
          <a:ext cx="2670721" cy="7059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zh-CN" sz="1700">
              <a:latin typeface="+mn-lt"/>
            </a:rPr>
            <a:t>From</a:t>
          </a:r>
          <a:r>
            <a:rPr lang="zh-CN" altLang="en-US" sz="1700">
              <a:latin typeface="+mn-lt"/>
            </a:rPr>
            <a:t> </a:t>
          </a:r>
          <a:r>
            <a:rPr lang="en-US" altLang="zh-CN" sz="1700">
              <a:latin typeface="+mn-lt"/>
            </a:rPr>
            <a:t>left:</a:t>
          </a:r>
          <a:r>
            <a:rPr lang="zh-CN" altLang="en-US" sz="1700" baseline="0">
              <a:latin typeface="+mn-lt"/>
            </a:rPr>
            <a:t> </a:t>
          </a:r>
          <a:r>
            <a:rPr lang="en-US" altLang="zh-CN" sz="1700" baseline="0">
              <a:latin typeface="+mn-lt"/>
            </a:rPr>
            <a:t>Iran,</a:t>
          </a:r>
          <a:r>
            <a:rPr lang="zh-CN" altLang="en-US" sz="1700" baseline="0">
              <a:latin typeface="+mn-lt"/>
            </a:rPr>
            <a:t> </a:t>
          </a:r>
          <a:r>
            <a:rPr lang="en-US" altLang="zh-CN" sz="1700" baseline="0">
              <a:latin typeface="+mn-lt"/>
            </a:rPr>
            <a:t>Jordan,</a:t>
          </a:r>
          <a:r>
            <a:rPr lang="zh-CN" altLang="en-US" sz="1700" baseline="0">
              <a:latin typeface="+mn-lt"/>
            </a:rPr>
            <a:t> </a:t>
          </a:r>
          <a:r>
            <a:rPr lang="en-US" altLang="zh-CN" sz="1700" baseline="0">
              <a:latin typeface="+mn-lt"/>
            </a:rPr>
            <a:t>Oman,</a:t>
          </a:r>
          <a:r>
            <a:rPr lang="zh-CN" altLang="en-US" sz="1700" baseline="0">
              <a:latin typeface="+mn-lt"/>
            </a:rPr>
            <a:t> </a:t>
          </a:r>
          <a:endParaRPr lang="en-US" altLang="zh-CN" sz="1700" baseline="0">
            <a:latin typeface="+mn-lt"/>
          </a:endParaRPr>
        </a:p>
        <a:p xmlns:a="http://schemas.openxmlformats.org/drawingml/2006/main">
          <a:r>
            <a:rPr lang="en-US" altLang="zh-CN" sz="1700" baseline="0">
              <a:latin typeface="+mn-lt"/>
            </a:rPr>
            <a:t>Peru(3),</a:t>
          </a:r>
          <a:r>
            <a:rPr lang="zh-CN" altLang="en-US" sz="1700" baseline="0">
              <a:latin typeface="+mn-lt"/>
            </a:rPr>
            <a:t> </a:t>
          </a:r>
          <a:r>
            <a:rPr lang="en-US" altLang="zh-CN" sz="1700" baseline="0">
              <a:latin typeface="+mn-lt"/>
            </a:rPr>
            <a:t>Saudi</a:t>
          </a:r>
          <a:r>
            <a:rPr lang="zh-CN" altLang="en-US" sz="1700" baseline="0">
              <a:latin typeface="+mn-lt"/>
            </a:rPr>
            <a:t> </a:t>
          </a:r>
          <a:r>
            <a:rPr lang="en-US" altLang="zh-CN" sz="1700" baseline="0">
              <a:latin typeface="+mn-lt"/>
            </a:rPr>
            <a:t>Arabia,</a:t>
          </a:r>
          <a:r>
            <a:rPr lang="zh-CN" altLang="en-US" sz="1700" baseline="0">
              <a:latin typeface="+mn-lt"/>
            </a:rPr>
            <a:t> </a:t>
          </a:r>
          <a:r>
            <a:rPr lang="en-US" altLang="zh-CN" sz="1700" baseline="0">
              <a:latin typeface="+mn-lt"/>
            </a:rPr>
            <a:t>and</a:t>
          </a:r>
          <a:r>
            <a:rPr lang="zh-CN" altLang="en-US" sz="1700" baseline="0">
              <a:latin typeface="+mn-lt"/>
            </a:rPr>
            <a:t> </a:t>
          </a:r>
          <a:r>
            <a:rPr lang="en-US" altLang="zh-CN" sz="1700" baseline="0">
              <a:latin typeface="+mn-lt"/>
            </a:rPr>
            <a:t>South</a:t>
          </a:r>
          <a:r>
            <a:rPr lang="zh-CN" altLang="en-US" sz="1700" baseline="0">
              <a:latin typeface="+mn-lt"/>
            </a:rPr>
            <a:t> </a:t>
          </a:r>
          <a:r>
            <a:rPr lang="en-US" altLang="zh-CN" sz="1700" baseline="0">
              <a:latin typeface="+mn-lt"/>
            </a:rPr>
            <a:t>Africa</a:t>
          </a:r>
          <a:endParaRPr lang="en-US" sz="1700">
            <a:latin typeface="+mn-lt"/>
          </a:endParaRPr>
        </a:p>
      </cdr:txBody>
    </cdr:sp>
  </cdr:relSizeAnchor>
  <cdr:relSizeAnchor xmlns:cdr="http://schemas.openxmlformats.org/drawingml/2006/chartDrawing">
    <cdr:from>
      <cdr:x>0.78202</cdr:x>
      <cdr:y>0.87373</cdr:y>
    </cdr:from>
    <cdr:to>
      <cdr:x>0.96469</cdr:x>
      <cdr:y>0.92698</cdr:y>
    </cdr:to>
    <cdr:sp macro="" textlink="">
      <cdr:nvSpPr>
        <cdr:cNvPr id="18" name="Right Brace 17"/>
        <cdr:cNvSpPr/>
      </cdr:nvSpPr>
      <cdr:spPr>
        <a:xfrm xmlns:a="http://schemas.openxmlformats.org/drawingml/2006/main" rot="5400000">
          <a:off x="12832105" y="7248610"/>
          <a:ext cx="509653" cy="2737288"/>
        </a:xfrm>
        <a:prstGeom xmlns:a="http://schemas.openxmlformats.org/drawingml/2006/main" prst="rightBrace">
          <a:avLst>
            <a:gd name="adj1" fmla="val 13940"/>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0.22582</cdr:x>
      <cdr:y>0.86317</cdr:y>
    </cdr:from>
    <cdr:to>
      <cdr:x>0.36037</cdr:x>
      <cdr:y>0.90873</cdr:y>
    </cdr:to>
    <cdr:sp macro="" textlink="">
      <cdr:nvSpPr>
        <cdr:cNvPr id="39" name="Right Brace 38"/>
        <cdr:cNvSpPr/>
      </cdr:nvSpPr>
      <cdr:spPr>
        <a:xfrm xmlns:a="http://schemas.openxmlformats.org/drawingml/2006/main" rot="5400000">
          <a:off x="4173949" y="7471320"/>
          <a:ext cx="436052" cy="2016125"/>
        </a:xfrm>
        <a:prstGeom xmlns:a="http://schemas.openxmlformats.org/drawingml/2006/main" prst="rightBrace">
          <a:avLst>
            <a:gd name="adj1" fmla="val 19254"/>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0.36673</cdr:x>
      <cdr:y>0.88108</cdr:y>
    </cdr:from>
    <cdr:to>
      <cdr:x>0.51716</cdr:x>
      <cdr:y>0.92395</cdr:y>
    </cdr:to>
    <cdr:sp macro="" textlink="">
      <cdr:nvSpPr>
        <cdr:cNvPr id="40" name="Right Brace 39"/>
        <cdr:cNvSpPr/>
      </cdr:nvSpPr>
      <cdr:spPr>
        <a:xfrm xmlns:a="http://schemas.openxmlformats.org/drawingml/2006/main" rot="5400000">
          <a:off x="6417260" y="7510801"/>
          <a:ext cx="410306" cy="2254250"/>
        </a:xfrm>
        <a:prstGeom xmlns:a="http://schemas.openxmlformats.org/drawingml/2006/main" prst="rightBrace">
          <a:avLst>
            <a:gd name="adj1" fmla="val 9286"/>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
  <sheetViews>
    <sheetView tabSelected="1" zoomScaleNormal="100" workbookViewId="0">
      <pane xSplit="2" ySplit="1" topLeftCell="C2" activePane="bottomRight" state="frozen"/>
      <selection pane="topRight" activeCell="C1" sqref="C1"/>
      <selection pane="bottomLeft" activeCell="A2" sqref="A2"/>
      <selection pane="bottomRight" activeCell="V43" sqref="V43"/>
    </sheetView>
  </sheetViews>
  <sheetFormatPr defaultColWidth="8.85546875" defaultRowHeight="15" x14ac:dyDescent="0.25"/>
  <cols>
    <col min="1" max="1" width="23" style="6" bestFit="1" customWidth="1"/>
    <col min="2" max="2" width="19" style="11" bestFit="1" customWidth="1"/>
    <col min="3" max="3" width="7.42578125" style="20" bestFit="1" customWidth="1"/>
    <col min="4" max="4" width="16.7109375" style="6" customWidth="1"/>
    <col min="5" max="5" width="56.42578125" style="6" customWidth="1"/>
    <col min="6" max="6" width="17.85546875" style="6" customWidth="1"/>
    <col min="7" max="7" width="18.42578125" style="6" customWidth="1"/>
    <col min="8" max="8" width="17.42578125" style="14" bestFit="1" customWidth="1"/>
    <col min="9" max="9" width="17.85546875" style="14" bestFit="1" customWidth="1"/>
    <col min="10" max="10" width="25.42578125" style="14" bestFit="1" customWidth="1"/>
    <col min="11" max="11" width="17.140625" style="24" bestFit="1" customWidth="1"/>
    <col min="12" max="12" width="15.28515625" style="14" bestFit="1" customWidth="1"/>
    <col min="13" max="14" width="18.42578125" style="15" bestFit="1" customWidth="1"/>
    <col min="15" max="15" width="25" style="15" bestFit="1" customWidth="1"/>
    <col min="16" max="16" width="21.85546875" style="16" bestFit="1" customWidth="1"/>
    <col min="17" max="17" width="22.7109375" style="16" bestFit="1" customWidth="1"/>
    <col min="18" max="18" width="24.42578125" style="16" bestFit="1" customWidth="1"/>
    <col min="19" max="19" width="26.7109375" style="17" bestFit="1" customWidth="1"/>
    <col min="20" max="20" width="23.85546875" style="17" bestFit="1" customWidth="1"/>
    <col min="21" max="21" width="24.140625" style="17" bestFit="1" customWidth="1"/>
    <col min="22" max="22" width="150.85546875" style="6" customWidth="1"/>
    <col min="23" max="16384" width="8.85546875" style="6"/>
  </cols>
  <sheetData>
    <row r="1" spans="1:22" s="36" customFormat="1" ht="45" x14ac:dyDescent="0.25">
      <c r="A1" s="36" t="s">
        <v>135</v>
      </c>
      <c r="B1" s="37" t="s">
        <v>149</v>
      </c>
      <c r="C1" s="38" t="s">
        <v>63</v>
      </c>
      <c r="D1" s="36" t="s">
        <v>65</v>
      </c>
      <c r="E1" s="36" t="s">
        <v>134</v>
      </c>
      <c r="F1" s="36" t="s">
        <v>67</v>
      </c>
      <c r="G1" s="36" t="s">
        <v>68</v>
      </c>
      <c r="H1" s="39" t="s">
        <v>131</v>
      </c>
      <c r="I1" s="39" t="s">
        <v>132</v>
      </c>
      <c r="J1" s="39" t="s">
        <v>66</v>
      </c>
      <c r="K1" s="40" t="s">
        <v>133</v>
      </c>
      <c r="L1" s="41" t="s">
        <v>72</v>
      </c>
      <c r="M1" s="42" t="s">
        <v>84</v>
      </c>
      <c r="N1" s="42" t="s">
        <v>85</v>
      </c>
      <c r="O1" s="42" t="s">
        <v>86</v>
      </c>
      <c r="P1" s="43" t="s">
        <v>87</v>
      </c>
      <c r="Q1" s="43" t="s">
        <v>88</v>
      </c>
      <c r="R1" s="43" t="s">
        <v>89</v>
      </c>
      <c r="S1" s="44" t="s">
        <v>144</v>
      </c>
      <c r="T1" s="44" t="s">
        <v>145</v>
      </c>
      <c r="U1" s="44" t="s">
        <v>90</v>
      </c>
      <c r="V1" s="36" t="s">
        <v>1</v>
      </c>
    </row>
    <row r="2" spans="1:22" s="5" customFormat="1" x14ac:dyDescent="0.25">
      <c r="A2" s="5" t="s">
        <v>2</v>
      </c>
      <c r="B2" s="25" t="s">
        <v>92</v>
      </c>
      <c r="C2" s="19">
        <v>2010</v>
      </c>
      <c r="D2" s="5" t="s">
        <v>3</v>
      </c>
      <c r="E2" s="5" t="s">
        <v>94</v>
      </c>
      <c r="F2" s="5" t="s">
        <v>122</v>
      </c>
      <c r="G2" s="5" t="s">
        <v>123</v>
      </c>
      <c r="H2" s="13">
        <v>24.5</v>
      </c>
      <c r="I2" s="13">
        <v>12.3</v>
      </c>
      <c r="J2" s="13">
        <f t="shared" ref="J2:J42" si="0">H2-I2</f>
        <v>12.2</v>
      </c>
      <c r="K2" s="24">
        <f t="shared" ref="K2:K7" si="1">J2/H2</f>
        <v>0.49795918367346936</v>
      </c>
      <c r="L2" s="13" t="s">
        <v>29</v>
      </c>
      <c r="M2" s="13">
        <v>12.7</v>
      </c>
      <c r="N2" s="13">
        <v>3.3</v>
      </c>
      <c r="O2" s="13">
        <f t="shared" ref="O2:O9" si="2">M2-N2</f>
        <v>9.3999999999999986</v>
      </c>
      <c r="P2" s="13">
        <v>8.6</v>
      </c>
      <c r="Q2" s="13">
        <v>3.7</v>
      </c>
      <c r="R2" s="13">
        <f t="shared" ref="R2:R7" si="3">P2-Q2</f>
        <v>4.8999999999999995</v>
      </c>
      <c r="S2" s="13">
        <v>3.2</v>
      </c>
      <c r="T2" s="13">
        <v>2</v>
      </c>
      <c r="U2" s="13">
        <f t="shared" ref="U2:U7" si="4">S2-T2</f>
        <v>1.2000000000000002</v>
      </c>
      <c r="V2" s="5" t="s">
        <v>184</v>
      </c>
    </row>
    <row r="3" spans="1:22" s="11" customFormat="1" x14ac:dyDescent="0.25">
      <c r="A3" s="11" t="s">
        <v>2</v>
      </c>
      <c r="B3" s="11" t="s">
        <v>64</v>
      </c>
      <c r="C3" s="21">
        <v>2015</v>
      </c>
      <c r="D3" s="5" t="s">
        <v>3</v>
      </c>
      <c r="E3" s="11" t="s">
        <v>31</v>
      </c>
      <c r="F3" s="11" t="s">
        <v>122</v>
      </c>
      <c r="G3" s="11" t="s">
        <v>124</v>
      </c>
      <c r="H3" s="18">
        <v>17.2</v>
      </c>
      <c r="I3" s="18">
        <v>7.4</v>
      </c>
      <c r="J3" s="18">
        <f t="shared" si="0"/>
        <v>9.7999999999999989</v>
      </c>
      <c r="K3" s="24">
        <f t="shared" si="1"/>
        <v>0.56976744186046513</v>
      </c>
      <c r="L3" s="13" t="s">
        <v>29</v>
      </c>
      <c r="M3" s="18">
        <v>8.1999999999999993</v>
      </c>
      <c r="N3" s="18">
        <v>4.3</v>
      </c>
      <c r="O3" s="18">
        <f t="shared" si="2"/>
        <v>3.8999999999999995</v>
      </c>
      <c r="P3" s="18">
        <v>6.9</v>
      </c>
      <c r="Q3" s="18">
        <v>2.2999999999999998</v>
      </c>
      <c r="R3" s="18">
        <f t="shared" si="3"/>
        <v>4.6000000000000005</v>
      </c>
      <c r="S3" s="18">
        <v>2.1</v>
      </c>
      <c r="T3" s="18">
        <v>0.7</v>
      </c>
      <c r="U3" s="18">
        <f t="shared" si="4"/>
        <v>1.4000000000000001</v>
      </c>
      <c r="V3" s="30" t="s">
        <v>146</v>
      </c>
    </row>
    <row r="4" spans="1:22" s="11" customFormat="1" x14ac:dyDescent="0.25">
      <c r="A4" s="11" t="s">
        <v>2</v>
      </c>
      <c r="B4" s="11" t="s">
        <v>173</v>
      </c>
      <c r="C4" s="21">
        <v>2015</v>
      </c>
      <c r="D4" s="5" t="s">
        <v>3</v>
      </c>
      <c r="E4" s="11" t="s">
        <v>31</v>
      </c>
      <c r="F4" s="11" t="s">
        <v>122</v>
      </c>
      <c r="G4" s="11" t="s">
        <v>124</v>
      </c>
      <c r="H4" s="18">
        <v>17.2</v>
      </c>
      <c r="I4" s="18">
        <v>7.4</v>
      </c>
      <c r="J4" s="18">
        <f t="shared" si="0"/>
        <v>9.7999999999999989</v>
      </c>
      <c r="K4" s="24">
        <f t="shared" si="1"/>
        <v>0.56976744186046513</v>
      </c>
      <c r="L4" s="13" t="s">
        <v>29</v>
      </c>
      <c r="M4" s="18">
        <v>8.1999999999999993</v>
      </c>
      <c r="N4" s="18">
        <v>4.3</v>
      </c>
      <c r="O4" s="18">
        <f t="shared" si="2"/>
        <v>3.8999999999999995</v>
      </c>
      <c r="P4" s="18">
        <v>6.9</v>
      </c>
      <c r="Q4" s="18">
        <v>2.2999999999999998</v>
      </c>
      <c r="R4" s="18">
        <f t="shared" si="3"/>
        <v>4.6000000000000005</v>
      </c>
      <c r="S4" s="18">
        <v>2.1</v>
      </c>
      <c r="T4" s="18">
        <v>0.7</v>
      </c>
      <c r="U4" s="18">
        <f t="shared" si="4"/>
        <v>1.4000000000000001</v>
      </c>
      <c r="V4" s="30" t="s">
        <v>185</v>
      </c>
    </row>
    <row r="5" spans="1:22" s="11" customFormat="1" x14ac:dyDescent="0.25">
      <c r="A5" s="11" t="s">
        <v>114</v>
      </c>
      <c r="B5" s="11" t="s">
        <v>12</v>
      </c>
      <c r="C5" s="21">
        <v>2006</v>
      </c>
      <c r="D5" s="11" t="s">
        <v>3</v>
      </c>
      <c r="E5" s="11" t="s">
        <v>136</v>
      </c>
      <c r="F5" s="11" t="s">
        <v>115</v>
      </c>
      <c r="G5" s="11" t="s">
        <v>116</v>
      </c>
      <c r="H5" s="18">
        <v>16.100000000000001</v>
      </c>
      <c r="I5" s="18">
        <v>14.4</v>
      </c>
      <c r="J5" s="18">
        <f t="shared" si="0"/>
        <v>1.7000000000000011</v>
      </c>
      <c r="K5" s="24">
        <f t="shared" si="1"/>
        <v>0.1055900621118013</v>
      </c>
      <c r="L5" s="13" t="s">
        <v>29</v>
      </c>
      <c r="M5" s="18">
        <v>8.6</v>
      </c>
      <c r="N5" s="18">
        <v>6.9</v>
      </c>
      <c r="O5" s="18">
        <f t="shared" si="2"/>
        <v>1.6999999999999993</v>
      </c>
      <c r="P5" s="18">
        <v>5.5</v>
      </c>
      <c r="Q5" s="18">
        <v>5.9</v>
      </c>
      <c r="R5" s="18">
        <f t="shared" si="3"/>
        <v>-0.40000000000000036</v>
      </c>
      <c r="S5" s="18">
        <v>1.9</v>
      </c>
      <c r="T5" s="18">
        <v>1.7</v>
      </c>
      <c r="U5" s="18">
        <f t="shared" si="4"/>
        <v>0.19999999999999996</v>
      </c>
      <c r="V5" s="30" t="s">
        <v>148</v>
      </c>
    </row>
    <row r="6" spans="1:22" s="11" customFormat="1" x14ac:dyDescent="0.25">
      <c r="A6" s="11" t="s">
        <v>117</v>
      </c>
      <c r="B6" s="11" t="s">
        <v>12</v>
      </c>
      <c r="C6" s="21">
        <v>2006</v>
      </c>
      <c r="D6" s="11" t="s">
        <v>3</v>
      </c>
      <c r="E6" s="11" t="s">
        <v>136</v>
      </c>
      <c r="F6" s="11" t="s">
        <v>118</v>
      </c>
      <c r="G6" s="11" t="s">
        <v>116</v>
      </c>
      <c r="H6" s="18">
        <v>19.600000000000001</v>
      </c>
      <c r="I6" s="18">
        <v>13.8</v>
      </c>
      <c r="J6" s="18">
        <f t="shared" si="0"/>
        <v>5.8000000000000007</v>
      </c>
      <c r="K6" s="24">
        <f t="shared" si="1"/>
        <v>0.29591836734693877</v>
      </c>
      <c r="L6" s="13" t="s">
        <v>29</v>
      </c>
      <c r="M6" s="18">
        <v>9.1</v>
      </c>
      <c r="N6" s="18">
        <v>6.4</v>
      </c>
      <c r="O6" s="18">
        <f t="shared" si="2"/>
        <v>2.6999999999999993</v>
      </c>
      <c r="P6" s="18">
        <v>8.8000000000000007</v>
      </c>
      <c r="Q6" s="18">
        <v>6.3</v>
      </c>
      <c r="R6" s="18">
        <f t="shared" si="3"/>
        <v>2.5000000000000009</v>
      </c>
      <c r="S6" s="18">
        <v>1.2</v>
      </c>
      <c r="T6" s="18">
        <v>1.1000000000000001</v>
      </c>
      <c r="U6" s="18">
        <f t="shared" si="4"/>
        <v>9.9999999999999867E-2</v>
      </c>
      <c r="V6" s="30" t="s">
        <v>148</v>
      </c>
    </row>
    <row r="7" spans="1:22" s="11" customFormat="1" x14ac:dyDescent="0.25">
      <c r="A7" s="11" t="s">
        <v>155</v>
      </c>
      <c r="B7" s="11" t="s">
        <v>156</v>
      </c>
      <c r="C7" s="21">
        <v>2016</v>
      </c>
      <c r="D7" s="11" t="s">
        <v>43</v>
      </c>
      <c r="E7" s="11" t="s">
        <v>136</v>
      </c>
      <c r="F7" s="11" t="s">
        <v>157</v>
      </c>
      <c r="G7" s="11" t="s">
        <v>158</v>
      </c>
      <c r="H7" s="18">
        <v>10.199999999999999</v>
      </c>
      <c r="I7" s="18">
        <v>8.6999999999999993</v>
      </c>
      <c r="J7" s="18">
        <f t="shared" si="0"/>
        <v>1.5</v>
      </c>
      <c r="K7" s="24">
        <f t="shared" si="1"/>
        <v>0.14705882352941177</v>
      </c>
      <c r="L7" s="13" t="s">
        <v>29</v>
      </c>
      <c r="M7" s="18">
        <v>5.3</v>
      </c>
      <c r="N7" s="18">
        <v>6.2</v>
      </c>
      <c r="O7" s="18">
        <f t="shared" si="2"/>
        <v>-0.90000000000000036</v>
      </c>
      <c r="P7" s="18">
        <v>6.2</v>
      </c>
      <c r="Q7" s="18">
        <v>5.4</v>
      </c>
      <c r="R7" s="18">
        <f t="shared" si="3"/>
        <v>0.79999999999999982</v>
      </c>
      <c r="S7" s="18">
        <v>1.3</v>
      </c>
      <c r="T7" s="18">
        <v>0.9</v>
      </c>
      <c r="U7" s="18">
        <f t="shared" si="4"/>
        <v>0.4</v>
      </c>
      <c r="V7" s="30" t="s">
        <v>186</v>
      </c>
    </row>
    <row r="8" spans="1:22" s="11" customFormat="1" x14ac:dyDescent="0.25">
      <c r="A8" s="11" t="s">
        <v>4</v>
      </c>
      <c r="B8" s="11" t="s">
        <v>120</v>
      </c>
      <c r="C8" s="21">
        <v>2009</v>
      </c>
      <c r="D8" s="11" t="s">
        <v>3</v>
      </c>
      <c r="E8" s="11" t="s">
        <v>111</v>
      </c>
      <c r="F8" s="11" t="s">
        <v>5</v>
      </c>
      <c r="G8" s="11" t="s">
        <v>6</v>
      </c>
      <c r="H8" s="18">
        <v>7.1999999999999993</v>
      </c>
      <c r="I8" s="18">
        <v>5.0999999999999996</v>
      </c>
      <c r="J8" s="18">
        <f t="shared" si="0"/>
        <v>2.0999999999999996</v>
      </c>
      <c r="K8" s="24">
        <f t="shared" ref="K8:K42" si="5">J8/H8</f>
        <v>0.29166666666666663</v>
      </c>
      <c r="L8" s="18" t="s">
        <v>130</v>
      </c>
      <c r="M8" s="18" t="s">
        <v>71</v>
      </c>
      <c r="N8" s="18" t="s">
        <v>71</v>
      </c>
      <c r="O8" s="18" t="s">
        <v>71</v>
      </c>
      <c r="P8" s="18" t="s">
        <v>71</v>
      </c>
      <c r="Q8" s="18" t="s">
        <v>71</v>
      </c>
      <c r="R8" s="18" t="s">
        <v>71</v>
      </c>
      <c r="S8" s="18" t="s">
        <v>71</v>
      </c>
      <c r="T8" s="18" t="s">
        <v>71</v>
      </c>
      <c r="U8" s="18" t="s">
        <v>71</v>
      </c>
      <c r="V8" s="11" t="s">
        <v>187</v>
      </c>
    </row>
    <row r="9" spans="1:22" s="11" customFormat="1" x14ac:dyDescent="0.25">
      <c r="A9" s="11" t="s">
        <v>4</v>
      </c>
      <c r="B9" s="11" t="s">
        <v>153</v>
      </c>
      <c r="C9" s="21">
        <v>2011</v>
      </c>
      <c r="D9" s="11" t="s">
        <v>43</v>
      </c>
      <c r="E9" s="11" t="s">
        <v>95</v>
      </c>
      <c r="F9" s="11">
        <v>2004</v>
      </c>
      <c r="G9" s="11">
        <v>2006</v>
      </c>
      <c r="H9" s="18">
        <v>2.31</v>
      </c>
      <c r="I9" s="18">
        <v>1.4</v>
      </c>
      <c r="J9" s="18">
        <f t="shared" si="0"/>
        <v>0.91000000000000014</v>
      </c>
      <c r="K9" s="24">
        <f t="shared" si="5"/>
        <v>0.39393939393939398</v>
      </c>
      <c r="L9" s="18" t="s">
        <v>29</v>
      </c>
      <c r="M9" s="18">
        <v>2.31</v>
      </c>
      <c r="N9" s="18">
        <v>1.4</v>
      </c>
      <c r="O9" s="18">
        <f t="shared" si="2"/>
        <v>0.91000000000000014</v>
      </c>
      <c r="P9" s="18" t="s">
        <v>71</v>
      </c>
      <c r="Q9" s="18" t="s">
        <v>71</v>
      </c>
      <c r="R9" s="18" t="s">
        <v>71</v>
      </c>
      <c r="S9" s="18" t="s">
        <v>71</v>
      </c>
      <c r="T9" s="18" t="s">
        <v>71</v>
      </c>
      <c r="U9" s="18" t="s">
        <v>71</v>
      </c>
      <c r="V9" s="48" t="s">
        <v>188</v>
      </c>
    </row>
    <row r="10" spans="1:22" s="5" customFormat="1" x14ac:dyDescent="0.25">
      <c r="A10" s="5" t="s">
        <v>4</v>
      </c>
      <c r="B10" s="25" t="s">
        <v>92</v>
      </c>
      <c r="C10" s="19">
        <v>2010</v>
      </c>
      <c r="D10" s="5" t="s">
        <v>3</v>
      </c>
      <c r="E10" s="5" t="s">
        <v>95</v>
      </c>
      <c r="F10" s="5" t="s">
        <v>126</v>
      </c>
      <c r="G10" s="5" t="s">
        <v>125</v>
      </c>
      <c r="H10" s="13">
        <v>31.4</v>
      </c>
      <c r="I10" s="13">
        <v>24.3</v>
      </c>
      <c r="J10" s="13">
        <f t="shared" si="0"/>
        <v>7.0999999999999979</v>
      </c>
      <c r="K10" s="24">
        <f t="shared" si="5"/>
        <v>0.22611464968152861</v>
      </c>
      <c r="L10" s="13" t="s">
        <v>29</v>
      </c>
      <c r="M10" s="13">
        <v>14.5</v>
      </c>
      <c r="N10" s="13">
        <v>14.2</v>
      </c>
      <c r="O10" s="13">
        <f>M10-N10</f>
        <v>0.30000000000000071</v>
      </c>
      <c r="P10" s="13">
        <v>11.2</v>
      </c>
      <c r="Q10" s="13">
        <v>6.9</v>
      </c>
      <c r="R10" s="13">
        <f>P10-Q10</f>
        <v>4.2999999999999989</v>
      </c>
      <c r="S10" s="13">
        <v>5.7</v>
      </c>
      <c r="T10" s="13">
        <v>3.2</v>
      </c>
      <c r="U10" s="13">
        <f>S10-T10</f>
        <v>2.5</v>
      </c>
      <c r="V10" s="5" t="s">
        <v>189</v>
      </c>
    </row>
    <row r="11" spans="1:22" s="11" customFormat="1" x14ac:dyDescent="0.25">
      <c r="A11" s="11" t="s">
        <v>4</v>
      </c>
      <c r="B11" s="11" t="s">
        <v>171</v>
      </c>
      <c r="C11" s="21">
        <v>2016</v>
      </c>
      <c r="D11" s="11" t="s">
        <v>43</v>
      </c>
      <c r="E11" s="11" t="s">
        <v>111</v>
      </c>
      <c r="F11" s="11" t="s">
        <v>127</v>
      </c>
      <c r="G11" s="11" t="s">
        <v>128</v>
      </c>
      <c r="H11" s="18">
        <v>7.9</v>
      </c>
      <c r="I11" s="18">
        <v>5.5</v>
      </c>
      <c r="J11" s="18">
        <f t="shared" si="0"/>
        <v>2.4000000000000004</v>
      </c>
      <c r="K11" s="24">
        <f t="shared" si="5"/>
        <v>0.30379746835443039</v>
      </c>
      <c r="L11" s="13" t="s">
        <v>29</v>
      </c>
      <c r="M11" s="18">
        <v>3</v>
      </c>
      <c r="N11" s="18">
        <v>2.2999999999999998</v>
      </c>
      <c r="O11" s="18">
        <f>M11-N11</f>
        <v>0.70000000000000018</v>
      </c>
      <c r="P11" s="18">
        <v>4.2</v>
      </c>
      <c r="Q11" s="18">
        <v>2.6</v>
      </c>
      <c r="R11" s="18">
        <f>P11-Q11</f>
        <v>1.6</v>
      </c>
      <c r="S11" s="18">
        <v>0.9</v>
      </c>
      <c r="T11" s="18">
        <v>0.7</v>
      </c>
      <c r="U11" s="18">
        <f>S11-T11</f>
        <v>0.20000000000000007</v>
      </c>
      <c r="V11" s="30" t="s">
        <v>172</v>
      </c>
    </row>
    <row r="12" spans="1:22" s="11" customFormat="1" x14ac:dyDescent="0.25">
      <c r="A12" s="11" t="s">
        <v>19</v>
      </c>
      <c r="B12" s="11" t="s">
        <v>20</v>
      </c>
      <c r="C12" s="21">
        <v>2002</v>
      </c>
      <c r="D12" s="11" t="s">
        <v>3</v>
      </c>
      <c r="E12" s="11" t="s">
        <v>138</v>
      </c>
      <c r="F12" s="11" t="s">
        <v>17</v>
      </c>
      <c r="G12" s="11" t="s">
        <v>18</v>
      </c>
      <c r="H12" s="18">
        <v>25.7</v>
      </c>
      <c r="I12" s="18">
        <v>11.7</v>
      </c>
      <c r="J12" s="18">
        <f t="shared" si="0"/>
        <v>14</v>
      </c>
      <c r="K12" s="24">
        <f t="shared" si="5"/>
        <v>0.54474708171206232</v>
      </c>
      <c r="L12" s="18" t="s">
        <v>130</v>
      </c>
      <c r="M12" s="18">
        <v>15.1</v>
      </c>
      <c r="N12" s="18">
        <v>6.2</v>
      </c>
      <c r="O12" s="18">
        <f>M12-N12</f>
        <v>8.8999999999999986</v>
      </c>
      <c r="P12" s="18">
        <v>9.3000000000000007</v>
      </c>
      <c r="Q12" s="18">
        <v>3.8</v>
      </c>
      <c r="R12" s="18">
        <f>P12-Q12</f>
        <v>5.5000000000000009</v>
      </c>
      <c r="S12" s="18" t="s">
        <v>71</v>
      </c>
      <c r="T12" s="18" t="s">
        <v>71</v>
      </c>
      <c r="U12" s="18" t="s">
        <v>71</v>
      </c>
      <c r="V12" s="23" t="s">
        <v>190</v>
      </c>
    </row>
    <row r="13" spans="1:22" s="11" customFormat="1" x14ac:dyDescent="0.25">
      <c r="A13" s="11" t="s">
        <v>21</v>
      </c>
      <c r="B13" s="11" t="s">
        <v>22</v>
      </c>
      <c r="C13" s="21">
        <v>2002</v>
      </c>
      <c r="D13" s="11" t="s">
        <v>3</v>
      </c>
      <c r="E13" s="11" t="s">
        <v>138</v>
      </c>
      <c r="F13" s="11" t="s">
        <v>119</v>
      </c>
      <c r="G13" s="11" t="s">
        <v>18</v>
      </c>
      <c r="H13" s="18">
        <v>11.299999999999999</v>
      </c>
      <c r="I13" s="18">
        <v>5.8</v>
      </c>
      <c r="J13" s="18">
        <f t="shared" si="0"/>
        <v>5.4999999999999991</v>
      </c>
      <c r="K13" s="24">
        <f t="shared" si="5"/>
        <v>0.48672566371681414</v>
      </c>
      <c r="L13" s="13" t="s">
        <v>29</v>
      </c>
      <c r="M13" s="18">
        <v>7.5</v>
      </c>
      <c r="N13" s="18">
        <v>4.2</v>
      </c>
      <c r="O13" s="18">
        <f>M13-N13</f>
        <v>3.3</v>
      </c>
      <c r="P13" s="18">
        <v>3.8</v>
      </c>
      <c r="Q13" s="18">
        <v>1.6</v>
      </c>
      <c r="R13" s="18">
        <f>P13-Q13</f>
        <v>2.1999999999999997</v>
      </c>
      <c r="S13" s="18" t="s">
        <v>71</v>
      </c>
      <c r="T13" s="18" t="s">
        <v>71</v>
      </c>
      <c r="U13" s="18" t="s">
        <v>71</v>
      </c>
      <c r="V13" s="23" t="s">
        <v>23</v>
      </c>
    </row>
    <row r="14" spans="1:22" s="11" customFormat="1" x14ac:dyDescent="0.25">
      <c r="A14" s="11" t="s">
        <v>24</v>
      </c>
      <c r="B14" s="11" t="s">
        <v>25</v>
      </c>
      <c r="C14" s="21">
        <v>2003</v>
      </c>
      <c r="D14" s="11" t="s">
        <v>3</v>
      </c>
      <c r="E14" s="11" t="s">
        <v>138</v>
      </c>
      <c r="F14" s="11" t="s">
        <v>26</v>
      </c>
      <c r="G14" s="11" t="s">
        <v>18</v>
      </c>
      <c r="H14" s="18">
        <v>18.899999999999999</v>
      </c>
      <c r="I14" s="18">
        <v>12.8</v>
      </c>
      <c r="J14" s="18">
        <f t="shared" si="0"/>
        <v>6.0999999999999979</v>
      </c>
      <c r="K14" s="24">
        <f t="shared" si="5"/>
        <v>0.32275132275132268</v>
      </c>
      <c r="L14" s="13" t="s">
        <v>29</v>
      </c>
      <c r="M14" s="18" t="s">
        <v>71</v>
      </c>
      <c r="N14" s="18" t="s">
        <v>71</v>
      </c>
      <c r="O14" s="18" t="s">
        <v>71</v>
      </c>
      <c r="P14" s="18" t="s">
        <v>71</v>
      </c>
      <c r="Q14" s="18" t="s">
        <v>71</v>
      </c>
      <c r="R14" s="18" t="s">
        <v>71</v>
      </c>
      <c r="S14" s="18" t="s">
        <v>71</v>
      </c>
      <c r="T14" s="18" t="s">
        <v>71</v>
      </c>
      <c r="U14" s="18" t="s">
        <v>71</v>
      </c>
      <c r="V14" s="23" t="s">
        <v>191</v>
      </c>
    </row>
    <row r="15" spans="1:22" s="11" customFormat="1" x14ac:dyDescent="0.25">
      <c r="A15" s="11" t="s">
        <v>15</v>
      </c>
      <c r="B15" s="11" t="s">
        <v>16</v>
      </c>
      <c r="C15" s="21">
        <v>2004</v>
      </c>
      <c r="D15" s="11" t="s">
        <v>3</v>
      </c>
      <c r="E15" s="11" t="s">
        <v>138</v>
      </c>
      <c r="F15" s="11" t="s">
        <v>119</v>
      </c>
      <c r="G15" s="11" t="s">
        <v>121</v>
      </c>
      <c r="H15" s="18">
        <v>43.7</v>
      </c>
      <c r="I15" s="18">
        <v>9.6</v>
      </c>
      <c r="J15" s="18">
        <f t="shared" si="0"/>
        <v>34.1</v>
      </c>
      <c r="K15" s="24">
        <f t="shared" si="5"/>
        <v>0.78032036613272304</v>
      </c>
      <c r="L15" s="13" t="s">
        <v>29</v>
      </c>
      <c r="M15" s="18" t="s">
        <v>71</v>
      </c>
      <c r="N15" s="18" t="s">
        <v>71</v>
      </c>
      <c r="O15" s="18" t="s">
        <v>71</v>
      </c>
      <c r="P15" s="18" t="s">
        <v>71</v>
      </c>
      <c r="Q15" s="18" t="s">
        <v>71</v>
      </c>
      <c r="R15" s="18" t="s">
        <v>71</v>
      </c>
      <c r="S15" s="18" t="s">
        <v>71</v>
      </c>
      <c r="T15" s="18" t="s">
        <v>71</v>
      </c>
      <c r="U15" s="18" t="s">
        <v>71</v>
      </c>
      <c r="V15" s="23" t="s">
        <v>192</v>
      </c>
    </row>
    <row r="16" spans="1:22" s="11" customFormat="1" x14ac:dyDescent="0.25">
      <c r="A16" s="11" t="s">
        <v>11</v>
      </c>
      <c r="B16" s="11" t="s">
        <v>12</v>
      </c>
      <c r="C16" s="21">
        <v>2006</v>
      </c>
      <c r="D16" s="11" t="s">
        <v>3</v>
      </c>
      <c r="E16" s="11" t="s">
        <v>138</v>
      </c>
      <c r="F16" s="11" t="s">
        <v>13</v>
      </c>
      <c r="G16" s="11" t="s">
        <v>14</v>
      </c>
      <c r="H16" s="18">
        <v>9.65</v>
      </c>
      <c r="I16" s="18">
        <v>6.8100000000000005</v>
      </c>
      <c r="J16" s="18">
        <f t="shared" si="0"/>
        <v>2.84</v>
      </c>
      <c r="K16" s="24">
        <f t="shared" si="5"/>
        <v>0.29430051813471503</v>
      </c>
      <c r="L16" s="13" t="s">
        <v>29</v>
      </c>
      <c r="M16" s="18">
        <v>4.3</v>
      </c>
      <c r="N16" s="18">
        <v>3</v>
      </c>
      <c r="O16" s="18">
        <f t="shared" ref="O16:O23" si="6">M16-N16</f>
        <v>1.2999999999999998</v>
      </c>
      <c r="P16" s="18">
        <v>4.3</v>
      </c>
      <c r="Q16" s="18">
        <v>2.4</v>
      </c>
      <c r="R16" s="18">
        <f t="shared" ref="R16:R23" si="7">P16-Q16</f>
        <v>1.9</v>
      </c>
      <c r="S16" s="18">
        <v>1.1000000000000001</v>
      </c>
      <c r="T16" s="18">
        <v>1.4</v>
      </c>
      <c r="U16" s="18">
        <f>S16-T16</f>
        <v>-0.29999999999999982</v>
      </c>
      <c r="V16" s="30" t="s">
        <v>193</v>
      </c>
    </row>
    <row r="17" spans="1:22" s="11" customFormat="1" x14ac:dyDescent="0.25">
      <c r="A17" s="11" t="s">
        <v>7</v>
      </c>
      <c r="B17" s="11" t="s">
        <v>8</v>
      </c>
      <c r="C17" s="21">
        <v>2007</v>
      </c>
      <c r="D17" s="11" t="s">
        <v>3</v>
      </c>
      <c r="E17" s="11" t="s">
        <v>138</v>
      </c>
      <c r="F17" s="11" t="s">
        <v>9</v>
      </c>
      <c r="G17" s="11" t="s">
        <v>10</v>
      </c>
      <c r="H17" s="18">
        <v>15.8</v>
      </c>
      <c r="I17" s="18">
        <v>8.6</v>
      </c>
      <c r="J17" s="18">
        <f t="shared" si="0"/>
        <v>7.2000000000000011</v>
      </c>
      <c r="K17" s="24">
        <f t="shared" si="5"/>
        <v>0.45569620253164561</v>
      </c>
      <c r="L17" s="13" t="s">
        <v>29</v>
      </c>
      <c r="M17" s="18">
        <v>8.6</v>
      </c>
      <c r="N17" s="18">
        <v>4</v>
      </c>
      <c r="O17" s="18">
        <f t="shared" si="6"/>
        <v>4.5999999999999996</v>
      </c>
      <c r="P17" s="18">
        <v>5.2</v>
      </c>
      <c r="Q17" s="18">
        <v>3.2</v>
      </c>
      <c r="R17" s="18">
        <f t="shared" si="7"/>
        <v>2</v>
      </c>
      <c r="S17" s="18">
        <v>1.7</v>
      </c>
      <c r="T17" s="18">
        <v>1.2</v>
      </c>
      <c r="U17" s="18">
        <f>S17-T17</f>
        <v>0.5</v>
      </c>
      <c r="V17" s="11" t="s">
        <v>194</v>
      </c>
    </row>
    <row r="18" spans="1:22" s="4" customFormat="1" x14ac:dyDescent="0.25">
      <c r="A18" s="4" t="s">
        <v>27</v>
      </c>
      <c r="B18" s="25" t="s">
        <v>28</v>
      </c>
      <c r="C18" s="19">
        <v>2003</v>
      </c>
      <c r="D18" s="4" t="s">
        <v>3</v>
      </c>
      <c r="E18" s="4" t="s">
        <v>31</v>
      </c>
      <c r="F18" s="19">
        <v>1999</v>
      </c>
      <c r="G18" s="19">
        <v>2001</v>
      </c>
      <c r="H18" s="7">
        <v>24.21</v>
      </c>
      <c r="I18" s="7">
        <v>13.96</v>
      </c>
      <c r="J18" s="13">
        <f t="shared" si="0"/>
        <v>10.25</v>
      </c>
      <c r="K18" s="24">
        <f t="shared" si="5"/>
        <v>0.42337876910367617</v>
      </c>
      <c r="L18" s="13" t="s">
        <v>29</v>
      </c>
      <c r="M18" s="7">
        <v>10.24</v>
      </c>
      <c r="N18" s="7">
        <v>5.23</v>
      </c>
      <c r="O18" s="13">
        <f t="shared" si="6"/>
        <v>5.01</v>
      </c>
      <c r="P18" s="7">
        <v>9.31</v>
      </c>
      <c r="Q18" s="7">
        <v>6.11</v>
      </c>
      <c r="R18" s="13">
        <f t="shared" si="7"/>
        <v>3.2</v>
      </c>
      <c r="S18" s="7">
        <v>4.66</v>
      </c>
      <c r="T18" s="7">
        <v>2.62</v>
      </c>
      <c r="U18" s="13">
        <f>S18-T18</f>
        <v>2.04</v>
      </c>
      <c r="V18" s="4" t="s">
        <v>195</v>
      </c>
    </row>
    <row r="19" spans="1:22" s="5" customFormat="1" x14ac:dyDescent="0.25">
      <c r="A19" s="4" t="s">
        <v>27</v>
      </c>
      <c r="B19" s="25" t="s">
        <v>93</v>
      </c>
      <c r="C19" s="19">
        <v>2005</v>
      </c>
      <c r="D19" s="4" t="s">
        <v>3</v>
      </c>
      <c r="E19" s="4" t="s">
        <v>31</v>
      </c>
      <c r="F19" s="26" t="s">
        <v>70</v>
      </c>
      <c r="G19" s="26" t="s">
        <v>69</v>
      </c>
      <c r="H19" s="7">
        <v>16.61</v>
      </c>
      <c r="I19" s="7">
        <v>7.95</v>
      </c>
      <c r="J19" s="13">
        <f t="shared" si="0"/>
        <v>8.66</v>
      </c>
      <c r="K19" s="24">
        <f t="shared" si="5"/>
        <v>0.52137266706803131</v>
      </c>
      <c r="L19" s="18" t="s">
        <v>130</v>
      </c>
      <c r="M19" s="7">
        <v>9.32</v>
      </c>
      <c r="N19" s="7">
        <v>4.7699999999999996</v>
      </c>
      <c r="O19" s="13">
        <f t="shared" si="6"/>
        <v>4.5500000000000007</v>
      </c>
      <c r="P19" s="7">
        <v>7.29</v>
      </c>
      <c r="Q19" s="7">
        <v>3.18</v>
      </c>
      <c r="R19" s="13">
        <f>P19-Q19</f>
        <v>4.1099999999999994</v>
      </c>
      <c r="S19" s="7" t="s">
        <v>71</v>
      </c>
      <c r="T19" s="7" t="s">
        <v>71</v>
      </c>
      <c r="U19" s="7" t="s">
        <v>71</v>
      </c>
      <c r="V19" s="4" t="s">
        <v>196</v>
      </c>
    </row>
    <row r="20" spans="1:22" s="5" customFormat="1" x14ac:dyDescent="0.25">
      <c r="A20" s="4" t="s">
        <v>27</v>
      </c>
      <c r="B20" s="25" t="s">
        <v>162</v>
      </c>
      <c r="C20" s="19">
        <v>2006</v>
      </c>
      <c r="D20" s="4" t="s">
        <v>3</v>
      </c>
      <c r="E20" s="4" t="s">
        <v>94</v>
      </c>
      <c r="F20" s="26" t="s">
        <v>176</v>
      </c>
      <c r="G20" s="26" t="s">
        <v>127</v>
      </c>
      <c r="H20" s="7">
        <v>7.73</v>
      </c>
      <c r="I20" s="7">
        <v>1.43</v>
      </c>
      <c r="J20" s="13">
        <f t="shared" si="0"/>
        <v>6.3000000000000007</v>
      </c>
      <c r="K20" s="24">
        <f t="shared" si="5"/>
        <v>0.8150064683053041</v>
      </c>
      <c r="L20" s="18" t="s">
        <v>29</v>
      </c>
      <c r="M20" s="7">
        <v>1.32</v>
      </c>
      <c r="N20" s="7">
        <v>0</v>
      </c>
      <c r="O20" s="13">
        <f t="shared" si="6"/>
        <v>1.32</v>
      </c>
      <c r="P20" s="7">
        <v>6.41</v>
      </c>
      <c r="Q20" s="7">
        <v>1.43</v>
      </c>
      <c r="R20" s="13">
        <f>P20-Q20</f>
        <v>4.9800000000000004</v>
      </c>
      <c r="S20" s="7" t="s">
        <v>71</v>
      </c>
      <c r="T20" s="7" t="s">
        <v>71</v>
      </c>
      <c r="U20" s="7" t="s">
        <v>71</v>
      </c>
      <c r="V20" s="4" t="s">
        <v>197</v>
      </c>
    </row>
    <row r="21" spans="1:22" s="5" customFormat="1" x14ac:dyDescent="0.25">
      <c r="A21" s="4" t="s">
        <v>27</v>
      </c>
      <c r="B21" s="25" t="s">
        <v>92</v>
      </c>
      <c r="C21" s="19">
        <v>2010</v>
      </c>
      <c r="D21" s="4" t="s">
        <v>3</v>
      </c>
      <c r="E21" s="4" t="s">
        <v>31</v>
      </c>
      <c r="F21" s="26" t="s">
        <v>18</v>
      </c>
      <c r="G21" s="26" t="s">
        <v>129</v>
      </c>
      <c r="H21" s="7">
        <v>19.8</v>
      </c>
      <c r="I21" s="7">
        <v>10.1</v>
      </c>
      <c r="J21" s="13">
        <f t="shared" si="0"/>
        <v>9.7000000000000011</v>
      </c>
      <c r="K21" s="24">
        <f t="shared" si="5"/>
        <v>0.48989898989898994</v>
      </c>
      <c r="L21" s="13" t="s">
        <v>29</v>
      </c>
      <c r="M21" s="7">
        <v>10.199999999999999</v>
      </c>
      <c r="N21" s="7">
        <v>4.5999999999999996</v>
      </c>
      <c r="O21" s="13">
        <f t="shared" si="6"/>
        <v>5.6</v>
      </c>
      <c r="P21" s="7">
        <v>6.3</v>
      </c>
      <c r="Q21" s="7">
        <v>3.7</v>
      </c>
      <c r="R21" s="13">
        <f t="shared" si="7"/>
        <v>2.5999999999999996</v>
      </c>
      <c r="S21" s="7">
        <v>3.3</v>
      </c>
      <c r="T21" s="7">
        <v>1.8</v>
      </c>
      <c r="U21" s="13">
        <f>S21-T21</f>
        <v>1.4999999999999998</v>
      </c>
      <c r="V21" s="4" t="s">
        <v>189</v>
      </c>
    </row>
    <row r="22" spans="1:22" s="5" customFormat="1" x14ac:dyDescent="0.25">
      <c r="A22" s="4" t="s">
        <v>27</v>
      </c>
      <c r="B22" s="25" t="s">
        <v>30</v>
      </c>
      <c r="C22" s="19">
        <v>2012</v>
      </c>
      <c r="D22" s="4" t="s">
        <v>3</v>
      </c>
      <c r="E22" s="4" t="s">
        <v>31</v>
      </c>
      <c r="F22" s="26" t="s">
        <v>32</v>
      </c>
      <c r="G22" s="26" t="s">
        <v>82</v>
      </c>
      <c r="H22" s="7">
        <v>17.100000000000001</v>
      </c>
      <c r="I22" s="7">
        <v>8.6</v>
      </c>
      <c r="J22" s="13">
        <f t="shared" si="0"/>
        <v>8.5000000000000018</v>
      </c>
      <c r="K22" s="24">
        <f t="shared" si="5"/>
        <v>0.49707602339181295</v>
      </c>
      <c r="L22" s="13" t="s">
        <v>29</v>
      </c>
      <c r="M22" s="7">
        <v>8.6999999999999993</v>
      </c>
      <c r="N22" s="7">
        <v>4.2</v>
      </c>
      <c r="O22" s="13">
        <f t="shared" si="6"/>
        <v>4.4999999999999991</v>
      </c>
      <c r="P22" s="7">
        <v>6</v>
      </c>
      <c r="Q22" s="7">
        <v>3</v>
      </c>
      <c r="R22" s="13">
        <f t="shared" si="7"/>
        <v>3</v>
      </c>
      <c r="S22" s="7">
        <v>2.4</v>
      </c>
      <c r="T22" s="7">
        <v>1.4</v>
      </c>
      <c r="U22" s="13">
        <f>S22-T22</f>
        <v>1</v>
      </c>
      <c r="V22" s="4" t="s">
        <v>198</v>
      </c>
    </row>
    <row r="23" spans="1:22" s="5" customFormat="1" x14ac:dyDescent="0.25">
      <c r="A23" s="4" t="s">
        <v>27</v>
      </c>
      <c r="B23" s="25" t="s">
        <v>163</v>
      </c>
      <c r="C23" s="19">
        <v>2013</v>
      </c>
      <c r="D23" s="4" t="s">
        <v>3</v>
      </c>
      <c r="E23" s="4" t="s">
        <v>94</v>
      </c>
      <c r="F23" s="26" t="s">
        <v>165</v>
      </c>
      <c r="G23" s="26" t="s">
        <v>166</v>
      </c>
      <c r="H23" s="7">
        <v>17</v>
      </c>
      <c r="I23" s="7">
        <v>9.6</v>
      </c>
      <c r="J23" s="13">
        <f>H23-I23</f>
        <v>7.4</v>
      </c>
      <c r="K23" s="24">
        <f t="shared" si="5"/>
        <v>0.43529411764705883</v>
      </c>
      <c r="L23" s="13" t="s">
        <v>29</v>
      </c>
      <c r="M23" s="7">
        <v>8.6</v>
      </c>
      <c r="N23" s="7">
        <v>4.5</v>
      </c>
      <c r="O23" s="13">
        <f t="shared" si="6"/>
        <v>4.0999999999999996</v>
      </c>
      <c r="P23" s="7">
        <v>7.2</v>
      </c>
      <c r="Q23" s="7">
        <v>3.7</v>
      </c>
      <c r="R23" s="13">
        <f t="shared" si="7"/>
        <v>3.5</v>
      </c>
      <c r="S23" s="7">
        <v>2.1</v>
      </c>
      <c r="T23" s="7">
        <v>1.7</v>
      </c>
      <c r="U23" s="13">
        <f>S23-T23</f>
        <v>0.40000000000000013</v>
      </c>
      <c r="V23" s="4" t="s">
        <v>199</v>
      </c>
    </row>
    <row r="24" spans="1:22" s="11" customFormat="1" x14ac:dyDescent="0.25">
      <c r="A24" s="11" t="s">
        <v>33</v>
      </c>
      <c r="B24" s="11" t="s">
        <v>154</v>
      </c>
      <c r="C24" s="21">
        <v>2004</v>
      </c>
      <c r="D24" s="11" t="s">
        <v>3</v>
      </c>
      <c r="E24" s="11" t="s">
        <v>139</v>
      </c>
      <c r="F24" s="27" t="s">
        <v>34</v>
      </c>
      <c r="G24" s="27" t="s">
        <v>32</v>
      </c>
      <c r="H24" s="18">
        <v>9.6999999999999993</v>
      </c>
      <c r="I24" s="18">
        <v>6.3</v>
      </c>
      <c r="J24" s="18">
        <f t="shared" si="0"/>
        <v>3.3999999999999995</v>
      </c>
      <c r="K24" s="24">
        <f t="shared" si="5"/>
        <v>0.35051546391752575</v>
      </c>
      <c r="L24" s="18" t="s">
        <v>71</v>
      </c>
      <c r="M24" s="18" t="s">
        <v>71</v>
      </c>
      <c r="N24" s="18" t="s">
        <v>71</v>
      </c>
      <c r="O24" s="18" t="s">
        <v>71</v>
      </c>
      <c r="P24" s="18" t="s">
        <v>71</v>
      </c>
      <c r="Q24" s="18" t="s">
        <v>71</v>
      </c>
      <c r="R24" s="18" t="s">
        <v>71</v>
      </c>
      <c r="S24" s="18" t="s">
        <v>71</v>
      </c>
      <c r="T24" s="18" t="s">
        <v>71</v>
      </c>
      <c r="U24" s="18" t="s">
        <v>71</v>
      </c>
      <c r="V24" s="31" t="s">
        <v>200</v>
      </c>
    </row>
    <row r="25" spans="1:22" s="11" customFormat="1" x14ac:dyDescent="0.25">
      <c r="A25" s="11" t="s">
        <v>33</v>
      </c>
      <c r="B25" s="11" t="s">
        <v>167</v>
      </c>
      <c r="C25" s="21">
        <v>2011</v>
      </c>
      <c r="D25" s="11" t="s">
        <v>43</v>
      </c>
      <c r="E25" s="11" t="s">
        <v>139</v>
      </c>
      <c r="F25" s="27" t="s">
        <v>35</v>
      </c>
      <c r="G25" s="27" t="s">
        <v>18</v>
      </c>
      <c r="H25" s="18">
        <v>11.97</v>
      </c>
      <c r="I25" s="18">
        <v>5.0999999999999996</v>
      </c>
      <c r="J25" s="18">
        <f t="shared" si="0"/>
        <v>6.870000000000001</v>
      </c>
      <c r="K25" s="24">
        <f t="shared" si="5"/>
        <v>0.57393483709273185</v>
      </c>
      <c r="L25" s="13" t="s">
        <v>29</v>
      </c>
      <c r="M25" s="18">
        <v>7.3</v>
      </c>
      <c r="N25" s="18">
        <v>2.9</v>
      </c>
      <c r="O25" s="18">
        <f>M25-N25</f>
        <v>4.4000000000000004</v>
      </c>
      <c r="P25" s="18">
        <v>3.7</v>
      </c>
      <c r="Q25" s="18">
        <v>1.2</v>
      </c>
      <c r="R25" s="18">
        <f>P25-Q25</f>
        <v>2.5</v>
      </c>
      <c r="S25" s="18">
        <v>1</v>
      </c>
      <c r="T25" s="18">
        <v>1</v>
      </c>
      <c r="U25" s="18">
        <f>S25-T25</f>
        <v>0</v>
      </c>
      <c r="V25" s="11" t="s">
        <v>201</v>
      </c>
    </row>
    <row r="26" spans="1:22" s="11" customFormat="1" x14ac:dyDescent="0.25">
      <c r="A26" s="11" t="s">
        <v>33</v>
      </c>
      <c r="B26" s="11" t="s">
        <v>168</v>
      </c>
      <c r="C26" s="21">
        <v>2014</v>
      </c>
      <c r="D26" s="11" t="s">
        <v>43</v>
      </c>
      <c r="E26" s="11" t="s">
        <v>139</v>
      </c>
      <c r="F26" s="27" t="s">
        <v>175</v>
      </c>
      <c r="G26" s="27" t="s">
        <v>174</v>
      </c>
      <c r="H26" s="18">
        <v>9.8000000000000007</v>
      </c>
      <c r="I26" s="18">
        <v>4.8</v>
      </c>
      <c r="J26" s="18">
        <f t="shared" si="0"/>
        <v>5.0000000000000009</v>
      </c>
      <c r="K26" s="24">
        <f t="shared" si="5"/>
        <v>0.51020408163265307</v>
      </c>
      <c r="L26" s="13" t="s">
        <v>29</v>
      </c>
      <c r="M26" s="18" t="s">
        <v>71</v>
      </c>
      <c r="N26" s="18" t="s">
        <v>71</v>
      </c>
      <c r="O26" s="18" t="s">
        <v>71</v>
      </c>
      <c r="P26" s="18" t="s">
        <v>71</v>
      </c>
      <c r="Q26" s="18" t="s">
        <v>71</v>
      </c>
      <c r="R26" s="18" t="s">
        <v>71</v>
      </c>
      <c r="S26" s="18" t="s">
        <v>71</v>
      </c>
      <c r="T26" s="18" t="s">
        <v>71</v>
      </c>
      <c r="U26" s="18" t="s">
        <v>71</v>
      </c>
      <c r="V26" s="11" t="s">
        <v>202</v>
      </c>
    </row>
    <row r="27" spans="1:22" s="11" customFormat="1" x14ac:dyDescent="0.25">
      <c r="A27" s="11" t="s">
        <v>36</v>
      </c>
      <c r="B27" s="11" t="s">
        <v>37</v>
      </c>
      <c r="C27" s="21">
        <v>2011</v>
      </c>
      <c r="D27" s="11" t="s">
        <v>3</v>
      </c>
      <c r="E27" s="11" t="s">
        <v>38</v>
      </c>
      <c r="F27" s="32" t="s">
        <v>140</v>
      </c>
      <c r="G27" s="32" t="s">
        <v>141</v>
      </c>
      <c r="H27" s="18">
        <v>31.6</v>
      </c>
      <c r="I27" s="18">
        <v>21.9</v>
      </c>
      <c r="J27" s="18">
        <f t="shared" si="0"/>
        <v>9.7000000000000028</v>
      </c>
      <c r="K27" s="24">
        <f t="shared" si="5"/>
        <v>0.30696202531645578</v>
      </c>
      <c r="L27" s="13" t="s">
        <v>29</v>
      </c>
      <c r="M27" s="18" t="s">
        <v>71</v>
      </c>
      <c r="N27" s="18" t="s">
        <v>71</v>
      </c>
      <c r="O27" s="18" t="s">
        <v>71</v>
      </c>
      <c r="P27" s="18" t="s">
        <v>71</v>
      </c>
      <c r="Q27" s="18" t="s">
        <v>71</v>
      </c>
      <c r="R27" s="18" t="s">
        <v>71</v>
      </c>
      <c r="S27" s="18" t="s">
        <v>71</v>
      </c>
      <c r="T27" s="18" t="s">
        <v>71</v>
      </c>
      <c r="U27" s="18" t="s">
        <v>71</v>
      </c>
      <c r="V27" s="30" t="s">
        <v>147</v>
      </c>
    </row>
    <row r="28" spans="1:22" s="11" customFormat="1" x14ac:dyDescent="0.25">
      <c r="A28" s="11" t="s">
        <v>39</v>
      </c>
      <c r="B28" s="11" t="s">
        <v>40</v>
      </c>
      <c r="C28" s="21">
        <v>2010</v>
      </c>
      <c r="D28" s="11" t="s">
        <v>3</v>
      </c>
      <c r="E28" s="11" t="s">
        <v>38</v>
      </c>
      <c r="F28" s="27" t="s">
        <v>41</v>
      </c>
      <c r="G28" s="27" t="s">
        <v>6</v>
      </c>
      <c r="H28" s="18">
        <v>18.5</v>
      </c>
      <c r="I28" s="18">
        <v>9.5</v>
      </c>
      <c r="J28" s="18">
        <f t="shared" si="0"/>
        <v>9</v>
      </c>
      <c r="K28" s="24">
        <f t="shared" si="5"/>
        <v>0.48648648648648651</v>
      </c>
      <c r="L28" s="13" t="s">
        <v>29</v>
      </c>
      <c r="M28" s="18" t="s">
        <v>71</v>
      </c>
      <c r="N28" s="18" t="s">
        <v>71</v>
      </c>
      <c r="O28" s="18" t="s">
        <v>71</v>
      </c>
      <c r="P28" s="18" t="s">
        <v>71</v>
      </c>
      <c r="Q28" s="18" t="s">
        <v>71</v>
      </c>
      <c r="R28" s="18" t="s">
        <v>71</v>
      </c>
      <c r="S28" s="18" t="s">
        <v>71</v>
      </c>
      <c r="T28" s="18" t="s">
        <v>71</v>
      </c>
      <c r="U28" s="18" t="s">
        <v>71</v>
      </c>
      <c r="V28" s="31" t="s">
        <v>203</v>
      </c>
    </row>
    <row r="29" spans="1:22" s="4" customFormat="1" x14ac:dyDescent="0.25">
      <c r="A29" s="5" t="s">
        <v>42</v>
      </c>
      <c r="B29" s="11" t="s">
        <v>83</v>
      </c>
      <c r="C29" s="22">
        <v>2010</v>
      </c>
      <c r="D29" s="5" t="s">
        <v>43</v>
      </c>
      <c r="E29" s="5" t="s">
        <v>108</v>
      </c>
      <c r="F29" s="28" t="s">
        <v>74</v>
      </c>
      <c r="G29" s="28" t="s">
        <v>109</v>
      </c>
      <c r="H29" s="13">
        <v>17</v>
      </c>
      <c r="I29" s="13">
        <v>18.899999999999999</v>
      </c>
      <c r="J29" s="13">
        <f t="shared" si="0"/>
        <v>-1.8999999999999986</v>
      </c>
      <c r="K29" s="24">
        <f t="shared" si="5"/>
        <v>-0.11176470588235286</v>
      </c>
      <c r="L29" s="13" t="s">
        <v>71</v>
      </c>
      <c r="M29" s="13">
        <v>2.34</v>
      </c>
      <c r="N29" s="13">
        <v>0.28999999999999998</v>
      </c>
      <c r="O29" s="13">
        <f>M29-N29</f>
        <v>2.0499999999999998</v>
      </c>
      <c r="P29" s="13" t="s">
        <v>71</v>
      </c>
      <c r="Q29" s="13" t="s">
        <v>71</v>
      </c>
      <c r="R29" s="13" t="s">
        <v>71</v>
      </c>
      <c r="S29" s="13" t="s">
        <v>71</v>
      </c>
      <c r="T29" s="13" t="s">
        <v>71</v>
      </c>
      <c r="U29" s="13" t="s">
        <v>71</v>
      </c>
      <c r="V29" s="28" t="s">
        <v>169</v>
      </c>
    </row>
    <row r="30" spans="1:22" s="4" customFormat="1" x14ac:dyDescent="0.25">
      <c r="A30" s="11" t="s">
        <v>44</v>
      </c>
      <c r="B30" s="11" t="s">
        <v>45</v>
      </c>
      <c r="C30" s="21">
        <v>2012</v>
      </c>
      <c r="D30" s="10" t="s">
        <v>3</v>
      </c>
      <c r="E30" s="10" t="s">
        <v>106</v>
      </c>
      <c r="F30" s="10" t="s">
        <v>46</v>
      </c>
      <c r="G30" s="10" t="s">
        <v>47</v>
      </c>
      <c r="H30" s="10">
        <v>19.7</v>
      </c>
      <c r="I30" s="10">
        <v>20</v>
      </c>
      <c r="J30" s="13">
        <f t="shared" si="0"/>
        <v>-0.30000000000000071</v>
      </c>
      <c r="K30" s="24">
        <f t="shared" si="5"/>
        <v>-1.5228426395939123E-2</v>
      </c>
      <c r="L30" s="13" t="s">
        <v>130</v>
      </c>
      <c r="M30" s="18">
        <v>10.8</v>
      </c>
      <c r="N30" s="18">
        <v>17.2</v>
      </c>
      <c r="O30" s="13">
        <f>M30-N30</f>
        <v>-6.3999999999999986</v>
      </c>
      <c r="P30" s="18">
        <v>7.8</v>
      </c>
      <c r="Q30" s="18">
        <v>2.8</v>
      </c>
      <c r="R30" s="13">
        <f>P30-Q30</f>
        <v>5</v>
      </c>
      <c r="S30" s="18">
        <v>1.1000000000000001</v>
      </c>
      <c r="T30" s="18">
        <v>0</v>
      </c>
      <c r="U30" s="18">
        <v>1.1000000000000001</v>
      </c>
      <c r="V30" s="11" t="s">
        <v>204</v>
      </c>
    </row>
    <row r="31" spans="1:22" s="4" customFormat="1" x14ac:dyDescent="0.25">
      <c r="A31" s="11" t="s">
        <v>44</v>
      </c>
      <c r="B31" s="11" t="s">
        <v>48</v>
      </c>
      <c r="C31" s="21">
        <v>2013</v>
      </c>
      <c r="D31" s="11" t="s">
        <v>3</v>
      </c>
      <c r="E31" s="11" t="s">
        <v>106</v>
      </c>
      <c r="F31" s="27" t="s">
        <v>49</v>
      </c>
      <c r="G31" s="27" t="s">
        <v>50</v>
      </c>
      <c r="H31" s="18">
        <v>13.6</v>
      </c>
      <c r="I31" s="18">
        <v>8.6999999999999993</v>
      </c>
      <c r="J31" s="18">
        <f t="shared" si="0"/>
        <v>4.9000000000000004</v>
      </c>
      <c r="K31" s="24">
        <f t="shared" si="5"/>
        <v>0.36029411764705888</v>
      </c>
      <c r="L31" s="13" t="s">
        <v>29</v>
      </c>
      <c r="M31" s="18">
        <v>8.3000000000000007</v>
      </c>
      <c r="N31" s="18">
        <v>6.7</v>
      </c>
      <c r="O31" s="18">
        <f>M31-N31</f>
        <v>1.6000000000000005</v>
      </c>
      <c r="P31" s="18">
        <v>5.0999999999999996</v>
      </c>
      <c r="Q31" s="18">
        <v>1.9</v>
      </c>
      <c r="R31" s="18">
        <f>P31-Q31</f>
        <v>3.1999999999999997</v>
      </c>
      <c r="S31" s="18">
        <v>0.2</v>
      </c>
      <c r="T31" s="18">
        <v>0.1</v>
      </c>
      <c r="U31" s="18">
        <f>S31-T31</f>
        <v>0.1</v>
      </c>
      <c r="V31" s="11" t="s">
        <v>205</v>
      </c>
    </row>
    <row r="32" spans="1:22" s="4" customFormat="1" x14ac:dyDescent="0.25">
      <c r="A32" s="11" t="s">
        <v>44</v>
      </c>
      <c r="B32" s="11" t="s">
        <v>159</v>
      </c>
      <c r="C32" s="21">
        <v>2017</v>
      </c>
      <c r="D32" s="11" t="s">
        <v>3</v>
      </c>
      <c r="E32" s="11" t="s">
        <v>106</v>
      </c>
      <c r="F32" s="27" t="s">
        <v>49</v>
      </c>
      <c r="G32" s="27" t="s">
        <v>50</v>
      </c>
      <c r="H32" s="18">
        <v>12.1</v>
      </c>
      <c r="I32" s="18">
        <v>10.1</v>
      </c>
      <c r="J32" s="18">
        <f t="shared" si="0"/>
        <v>2</v>
      </c>
      <c r="K32" s="24">
        <f t="shared" si="5"/>
        <v>0.16528925619834711</v>
      </c>
      <c r="L32" s="13" t="s">
        <v>130</v>
      </c>
      <c r="M32" s="18">
        <v>8.8000000000000007</v>
      </c>
      <c r="N32" s="18">
        <v>5.0999999999999996</v>
      </c>
      <c r="O32" s="18">
        <v>3.7</v>
      </c>
      <c r="P32" s="18">
        <v>1.7</v>
      </c>
      <c r="Q32" s="18">
        <v>3.2</v>
      </c>
      <c r="R32" s="18">
        <f>P32-Q32</f>
        <v>-1.5000000000000002</v>
      </c>
      <c r="S32" s="18">
        <v>1.7</v>
      </c>
      <c r="T32" s="18">
        <v>1.8</v>
      </c>
      <c r="U32" s="18">
        <f>S32-T32</f>
        <v>-0.10000000000000009</v>
      </c>
      <c r="V32" s="11" t="s">
        <v>206</v>
      </c>
    </row>
    <row r="33" spans="1:22" s="11" customFormat="1" x14ac:dyDescent="0.25">
      <c r="A33" s="11" t="s">
        <v>51</v>
      </c>
      <c r="B33" s="11" t="s">
        <v>52</v>
      </c>
      <c r="C33" s="21">
        <v>2007</v>
      </c>
      <c r="D33" s="11" t="s">
        <v>3</v>
      </c>
      <c r="E33" s="11" t="s">
        <v>107</v>
      </c>
      <c r="F33" s="27" t="s">
        <v>53</v>
      </c>
      <c r="G33" s="27" t="s">
        <v>49</v>
      </c>
      <c r="H33" s="18">
        <v>19</v>
      </c>
      <c r="I33" s="18">
        <v>7.6</v>
      </c>
      <c r="J33" s="18">
        <f t="shared" si="0"/>
        <v>11.4</v>
      </c>
      <c r="K33" s="24">
        <f t="shared" si="5"/>
        <v>0.6</v>
      </c>
      <c r="L33" s="18" t="s">
        <v>71</v>
      </c>
      <c r="M33" s="18" t="s">
        <v>71</v>
      </c>
      <c r="N33" s="18" t="s">
        <v>71</v>
      </c>
      <c r="O33" s="18" t="s">
        <v>71</v>
      </c>
      <c r="P33" s="18" t="s">
        <v>71</v>
      </c>
      <c r="Q33" s="18" t="s">
        <v>71</v>
      </c>
      <c r="R33" s="18" t="s">
        <v>71</v>
      </c>
      <c r="S33" s="18" t="s">
        <v>71</v>
      </c>
      <c r="T33" s="18" t="s">
        <v>71</v>
      </c>
      <c r="U33" s="18" t="s">
        <v>71</v>
      </c>
      <c r="V33" s="11" t="s">
        <v>207</v>
      </c>
    </row>
    <row r="34" spans="1:22" s="11" customFormat="1" x14ac:dyDescent="0.25">
      <c r="A34" s="11" t="s">
        <v>54</v>
      </c>
      <c r="B34" s="11" t="s">
        <v>55</v>
      </c>
      <c r="C34" s="21">
        <v>2008</v>
      </c>
      <c r="D34" s="11" t="s">
        <v>3</v>
      </c>
      <c r="E34" s="11" t="s">
        <v>137</v>
      </c>
      <c r="F34" s="33" t="s">
        <v>142</v>
      </c>
      <c r="G34" s="33" t="s">
        <v>143</v>
      </c>
      <c r="H34" s="18">
        <v>13.4</v>
      </c>
      <c r="I34" s="18">
        <v>9.1</v>
      </c>
      <c r="J34" s="18">
        <f t="shared" si="0"/>
        <v>4.3000000000000007</v>
      </c>
      <c r="K34" s="24">
        <f t="shared" si="5"/>
        <v>0.32089552238805974</v>
      </c>
      <c r="L34" s="13" t="s">
        <v>29</v>
      </c>
      <c r="M34" s="18">
        <v>9.3000000000000007</v>
      </c>
      <c r="N34" s="18">
        <v>5.4</v>
      </c>
      <c r="O34" s="18">
        <f t="shared" ref="O34:O42" si="8">M34-N34</f>
        <v>3.9000000000000004</v>
      </c>
      <c r="P34" s="18">
        <v>4.0999999999999996</v>
      </c>
      <c r="Q34" s="18">
        <v>3.7</v>
      </c>
      <c r="R34" s="18">
        <f t="shared" ref="R34:R42" si="9">P34-Q34</f>
        <v>0.39999999999999947</v>
      </c>
      <c r="S34" s="18" t="s">
        <v>71</v>
      </c>
      <c r="T34" s="18" t="s">
        <v>71</v>
      </c>
      <c r="U34" s="18" t="s">
        <v>71</v>
      </c>
      <c r="V34" s="23" t="s">
        <v>208</v>
      </c>
    </row>
    <row r="35" spans="1:22" s="11" customFormat="1" x14ac:dyDescent="0.25">
      <c r="A35" s="11" t="s">
        <v>56</v>
      </c>
      <c r="B35" s="11" t="s">
        <v>57</v>
      </c>
      <c r="C35" s="21">
        <v>2001</v>
      </c>
      <c r="D35" s="11" t="s">
        <v>3</v>
      </c>
      <c r="E35" s="11" t="s">
        <v>110</v>
      </c>
      <c r="F35" s="27" t="s">
        <v>77</v>
      </c>
      <c r="G35" s="27" t="s">
        <v>81</v>
      </c>
      <c r="H35" s="18">
        <v>3.7800000000000002</v>
      </c>
      <c r="I35" s="18">
        <v>3.05</v>
      </c>
      <c r="J35" s="18">
        <f t="shared" si="0"/>
        <v>0.73000000000000043</v>
      </c>
      <c r="K35" s="24">
        <f t="shared" si="5"/>
        <v>0.19312169312169322</v>
      </c>
      <c r="L35" s="13" t="s">
        <v>29</v>
      </c>
      <c r="M35" s="18">
        <v>2.6</v>
      </c>
      <c r="N35" s="18">
        <v>2</v>
      </c>
      <c r="O35" s="18">
        <f t="shared" si="8"/>
        <v>0.60000000000000009</v>
      </c>
      <c r="P35" s="18">
        <v>1.2</v>
      </c>
      <c r="Q35" s="18">
        <v>1</v>
      </c>
      <c r="R35" s="18">
        <f t="shared" si="9"/>
        <v>0.19999999999999996</v>
      </c>
      <c r="S35" s="18" t="s">
        <v>71</v>
      </c>
      <c r="T35" s="18" t="s">
        <v>71</v>
      </c>
      <c r="U35" s="18" t="s">
        <v>71</v>
      </c>
      <c r="V35" s="11" t="s">
        <v>209</v>
      </c>
    </row>
    <row r="36" spans="1:22" s="11" customFormat="1" x14ac:dyDescent="0.25">
      <c r="A36" s="5" t="s">
        <v>56</v>
      </c>
      <c r="B36" s="11" t="s">
        <v>73</v>
      </c>
      <c r="C36" s="22">
        <v>2002</v>
      </c>
      <c r="D36" s="5" t="s">
        <v>3</v>
      </c>
      <c r="E36" s="5" t="s">
        <v>110</v>
      </c>
      <c r="F36" s="5" t="s">
        <v>74</v>
      </c>
      <c r="G36" s="5" t="s">
        <v>75</v>
      </c>
      <c r="H36" s="13">
        <v>3.84</v>
      </c>
      <c r="I36" s="13">
        <v>2.95</v>
      </c>
      <c r="J36" s="13">
        <f t="shared" si="0"/>
        <v>0.88999999999999968</v>
      </c>
      <c r="K36" s="24">
        <f t="shared" si="5"/>
        <v>0.23177083333333326</v>
      </c>
      <c r="L36" s="13" t="s">
        <v>29</v>
      </c>
      <c r="M36" s="13">
        <v>2.64</v>
      </c>
      <c r="N36" s="13">
        <v>2.0099999999999998</v>
      </c>
      <c r="O36" s="13">
        <f t="shared" si="8"/>
        <v>0.63000000000000034</v>
      </c>
      <c r="P36" s="13">
        <v>1.2</v>
      </c>
      <c r="Q36" s="13">
        <v>0.94</v>
      </c>
      <c r="R36" s="13">
        <f t="shared" si="9"/>
        <v>0.26</v>
      </c>
      <c r="S36" s="13" t="s">
        <v>71</v>
      </c>
      <c r="T36" s="13" t="s">
        <v>71</v>
      </c>
      <c r="U36" s="7" t="s">
        <v>71</v>
      </c>
      <c r="V36" s="12" t="s">
        <v>210</v>
      </c>
    </row>
    <row r="37" spans="1:22" s="11" customFormat="1" x14ac:dyDescent="0.25">
      <c r="A37" s="5" t="s">
        <v>56</v>
      </c>
      <c r="B37" s="11" t="s">
        <v>79</v>
      </c>
      <c r="C37" s="22">
        <v>2002</v>
      </c>
      <c r="D37" s="5" t="s">
        <v>3</v>
      </c>
      <c r="E37" s="5" t="s">
        <v>110</v>
      </c>
      <c r="F37" s="5" t="s">
        <v>77</v>
      </c>
      <c r="G37" s="5" t="s">
        <v>81</v>
      </c>
      <c r="H37" s="13">
        <v>7.58</v>
      </c>
      <c r="I37" s="13">
        <v>5.58</v>
      </c>
      <c r="J37" s="13">
        <f t="shared" si="0"/>
        <v>2</v>
      </c>
      <c r="K37" s="24">
        <f t="shared" si="5"/>
        <v>0.26385224274406333</v>
      </c>
      <c r="L37" s="13" t="s">
        <v>29</v>
      </c>
      <c r="M37" s="13">
        <v>5.15</v>
      </c>
      <c r="N37" s="13">
        <v>3.54</v>
      </c>
      <c r="O37" s="13">
        <f t="shared" si="8"/>
        <v>1.6100000000000003</v>
      </c>
      <c r="P37" s="13">
        <v>2.4300000000000002</v>
      </c>
      <c r="Q37" s="13">
        <v>2.04</v>
      </c>
      <c r="R37" s="13">
        <f t="shared" si="9"/>
        <v>0.39000000000000012</v>
      </c>
      <c r="S37" s="13" t="s">
        <v>71</v>
      </c>
      <c r="T37" s="13" t="s">
        <v>71</v>
      </c>
      <c r="U37" s="7" t="s">
        <v>71</v>
      </c>
      <c r="V37" s="30" t="s">
        <v>211</v>
      </c>
    </row>
    <row r="38" spans="1:22" s="11" customFormat="1" x14ac:dyDescent="0.25">
      <c r="A38" s="5" t="s">
        <v>56</v>
      </c>
      <c r="B38" s="11" t="s">
        <v>76</v>
      </c>
      <c r="C38" s="22">
        <v>2004</v>
      </c>
      <c r="D38" s="5" t="s">
        <v>3</v>
      </c>
      <c r="E38" s="5" t="s">
        <v>110</v>
      </c>
      <c r="F38" s="5" t="s">
        <v>77</v>
      </c>
      <c r="G38" s="5" t="s">
        <v>32</v>
      </c>
      <c r="H38" s="13">
        <v>7.6</v>
      </c>
      <c r="I38" s="13">
        <v>5.5</v>
      </c>
      <c r="J38" s="13">
        <f t="shared" si="0"/>
        <v>2.0999999999999996</v>
      </c>
      <c r="K38" s="24">
        <f t="shared" si="5"/>
        <v>0.27631578947368418</v>
      </c>
      <c r="L38" s="13" t="s">
        <v>71</v>
      </c>
      <c r="M38" s="13">
        <v>5.0999999999999996</v>
      </c>
      <c r="N38" s="13">
        <v>3.4</v>
      </c>
      <c r="O38" s="13">
        <f t="shared" si="8"/>
        <v>1.6999999999999997</v>
      </c>
      <c r="P38" s="13">
        <v>2.5</v>
      </c>
      <c r="Q38" s="13">
        <v>2.1</v>
      </c>
      <c r="R38" s="13">
        <f t="shared" si="9"/>
        <v>0.39999999999999991</v>
      </c>
      <c r="S38" s="13" t="s">
        <v>71</v>
      </c>
      <c r="T38" s="13" t="s">
        <v>71</v>
      </c>
      <c r="U38" s="7" t="s">
        <v>71</v>
      </c>
      <c r="V38" s="12" t="s">
        <v>212</v>
      </c>
    </row>
    <row r="39" spans="1:22" s="11" customFormat="1" x14ac:dyDescent="0.25">
      <c r="A39" s="5" t="s">
        <v>56</v>
      </c>
      <c r="B39" s="11" t="s">
        <v>78</v>
      </c>
      <c r="C39" s="22">
        <v>2005</v>
      </c>
      <c r="D39" s="5" t="s">
        <v>3</v>
      </c>
      <c r="E39" s="5" t="s">
        <v>110</v>
      </c>
      <c r="F39" s="5" t="s">
        <v>77</v>
      </c>
      <c r="G39" s="5" t="s">
        <v>80</v>
      </c>
      <c r="H39" s="13">
        <v>7.93</v>
      </c>
      <c r="I39" s="13">
        <v>5.69</v>
      </c>
      <c r="J39" s="13">
        <f t="shared" si="0"/>
        <v>2.2399999999999993</v>
      </c>
      <c r="K39" s="24">
        <f t="shared" si="5"/>
        <v>0.28247162673392173</v>
      </c>
      <c r="L39" s="13" t="s">
        <v>29</v>
      </c>
      <c r="M39" s="13">
        <v>5.0599999999999996</v>
      </c>
      <c r="N39" s="13">
        <v>3.48</v>
      </c>
      <c r="O39" s="13">
        <f t="shared" si="8"/>
        <v>1.5799999999999996</v>
      </c>
      <c r="P39" s="13">
        <v>2.87</v>
      </c>
      <c r="Q39" s="13">
        <v>2.21</v>
      </c>
      <c r="R39" s="13">
        <f t="shared" si="9"/>
        <v>0.66000000000000014</v>
      </c>
      <c r="S39" s="13" t="s">
        <v>71</v>
      </c>
      <c r="T39" s="13" t="s">
        <v>71</v>
      </c>
      <c r="U39" s="7" t="s">
        <v>71</v>
      </c>
      <c r="V39" s="12" t="s">
        <v>213</v>
      </c>
    </row>
    <row r="40" spans="1:22" s="11" customFormat="1" x14ac:dyDescent="0.25">
      <c r="A40" s="11" t="s">
        <v>58</v>
      </c>
      <c r="B40" s="11" t="s">
        <v>12</v>
      </c>
      <c r="C40" s="21">
        <v>2006</v>
      </c>
      <c r="D40" s="11" t="s">
        <v>3</v>
      </c>
      <c r="E40" s="11" t="s">
        <v>110</v>
      </c>
      <c r="F40" s="11" t="s">
        <v>59</v>
      </c>
      <c r="G40" s="11" t="s">
        <v>14</v>
      </c>
      <c r="H40" s="18">
        <v>11.530000000000001</v>
      </c>
      <c r="I40" s="18">
        <v>7.5</v>
      </c>
      <c r="J40" s="18">
        <f t="shared" si="0"/>
        <v>4.0300000000000011</v>
      </c>
      <c r="K40" s="24">
        <f t="shared" si="5"/>
        <v>0.349522983521249</v>
      </c>
      <c r="L40" s="13" t="s">
        <v>29</v>
      </c>
      <c r="M40" s="18">
        <v>5.2</v>
      </c>
      <c r="N40" s="18">
        <v>3.4</v>
      </c>
      <c r="O40" s="18">
        <f t="shared" si="8"/>
        <v>1.8000000000000003</v>
      </c>
      <c r="P40" s="18">
        <v>3.4</v>
      </c>
      <c r="Q40" s="18">
        <v>2.8</v>
      </c>
      <c r="R40" s="18">
        <f t="shared" si="9"/>
        <v>0.60000000000000009</v>
      </c>
      <c r="S40" s="18">
        <v>1.7</v>
      </c>
      <c r="T40" s="18">
        <v>1.3</v>
      </c>
      <c r="U40" s="18">
        <f>S40-T40</f>
        <v>0.39999999999999991</v>
      </c>
      <c r="V40" s="30" t="s">
        <v>193</v>
      </c>
    </row>
    <row r="41" spans="1:22" s="11" customFormat="1" x14ac:dyDescent="0.25">
      <c r="A41" s="11" t="s">
        <v>60</v>
      </c>
      <c r="B41" s="11" t="s">
        <v>12</v>
      </c>
      <c r="C41" s="21">
        <v>2006</v>
      </c>
      <c r="D41" s="11" t="s">
        <v>3</v>
      </c>
      <c r="E41" s="11" t="s">
        <v>110</v>
      </c>
      <c r="F41" s="11" t="s">
        <v>34</v>
      </c>
      <c r="G41" s="11" t="s">
        <v>14</v>
      </c>
      <c r="H41" s="18">
        <v>9.1300000000000008</v>
      </c>
      <c r="I41" s="18">
        <v>7.0699999999999994</v>
      </c>
      <c r="J41" s="18">
        <f t="shared" si="0"/>
        <v>2.0600000000000014</v>
      </c>
      <c r="K41" s="24">
        <f t="shared" si="5"/>
        <v>0.22562979189485227</v>
      </c>
      <c r="L41" s="13" t="s">
        <v>29</v>
      </c>
      <c r="M41" s="18">
        <v>4.7</v>
      </c>
      <c r="N41" s="18">
        <v>3.5</v>
      </c>
      <c r="O41" s="18">
        <f t="shared" si="8"/>
        <v>1.2000000000000002</v>
      </c>
      <c r="P41" s="18">
        <v>3.3</v>
      </c>
      <c r="Q41" s="18">
        <v>2.7</v>
      </c>
      <c r="R41" s="18">
        <f t="shared" si="9"/>
        <v>0.59999999999999964</v>
      </c>
      <c r="S41" s="18">
        <v>1.1000000000000001</v>
      </c>
      <c r="T41" s="18">
        <v>0.9</v>
      </c>
      <c r="U41" s="18">
        <f>S41-T41</f>
        <v>0.20000000000000007</v>
      </c>
      <c r="V41" s="30" t="s">
        <v>193</v>
      </c>
    </row>
    <row r="42" spans="1:22" s="11" customFormat="1" x14ac:dyDescent="0.25">
      <c r="A42" s="11" t="s">
        <v>56</v>
      </c>
      <c r="B42" s="11" t="s">
        <v>170</v>
      </c>
      <c r="C42" s="21">
        <v>2015</v>
      </c>
      <c r="D42" s="11" t="s">
        <v>3</v>
      </c>
      <c r="E42" s="11" t="s">
        <v>110</v>
      </c>
      <c r="F42" s="11" t="s">
        <v>77</v>
      </c>
      <c r="G42" s="11" t="s">
        <v>160</v>
      </c>
      <c r="H42" s="18">
        <v>10.7</v>
      </c>
      <c r="I42" s="18">
        <v>6.7</v>
      </c>
      <c r="J42" s="18">
        <f t="shared" si="0"/>
        <v>3.9999999999999991</v>
      </c>
      <c r="K42" s="24">
        <f t="shared" si="5"/>
        <v>0.37383177570093451</v>
      </c>
      <c r="L42" s="13" t="s">
        <v>161</v>
      </c>
      <c r="M42" s="18">
        <v>6.5</v>
      </c>
      <c r="N42" s="18">
        <v>4</v>
      </c>
      <c r="O42" s="18">
        <f t="shared" si="8"/>
        <v>2.5</v>
      </c>
      <c r="P42" s="18">
        <v>4.2</v>
      </c>
      <c r="Q42" s="18">
        <v>2.9</v>
      </c>
      <c r="R42" s="18">
        <f t="shared" si="9"/>
        <v>1.3000000000000003</v>
      </c>
      <c r="S42" s="18" t="s">
        <v>71</v>
      </c>
      <c r="T42" s="18" t="s">
        <v>71</v>
      </c>
      <c r="U42" s="18" t="s">
        <v>71</v>
      </c>
      <c r="V42" s="30" t="s">
        <v>183</v>
      </c>
    </row>
    <row r="43" spans="1:22" x14ac:dyDescent="0.25">
      <c r="L43" s="29" t="s">
        <v>150</v>
      </c>
      <c r="M43" s="29" t="s">
        <v>150</v>
      </c>
      <c r="N43" s="29" t="s">
        <v>150</v>
      </c>
      <c r="O43" s="29" t="s">
        <v>150</v>
      </c>
      <c r="P43" s="29" t="s">
        <v>150</v>
      </c>
      <c r="Q43" s="29" t="s">
        <v>150</v>
      </c>
      <c r="R43" s="29" t="s">
        <v>150</v>
      </c>
      <c r="S43" s="29" t="s">
        <v>150</v>
      </c>
      <c r="T43" s="29" t="s">
        <v>150</v>
      </c>
      <c r="U43" s="29" t="s">
        <v>150</v>
      </c>
    </row>
    <row r="44" spans="1:22" ht="225" x14ac:dyDescent="0.25">
      <c r="A44" s="45" t="s">
        <v>178</v>
      </c>
    </row>
  </sheetData>
  <autoFilter ref="A1:V44" xr:uid="{00000000-0009-0000-0000-000000000000}">
    <sortState ref="A2:U46">
      <sortCondition ref="J1:J46"/>
    </sortState>
  </autoFilter>
  <sortState ref="A29:V30">
    <sortCondition ref="C29:C30"/>
  </sortState>
  <conditionalFormatting sqref="U15 O15:O16 R15:R16 O25:O26 R25:R26 U25:U26 O34:O42 R34:R42 U35:U42 U29:U32 O44:O1048576 R44:R1048576 U44:U1048576 O29:O32 R29:R32 R10:R13 U10:U13 R1:R7 U1:U7 O1:O13 U18:U23 R18:R23 O18:O23 J1:K1048576">
    <cfRule type="cellIs" dxfId="0" priority="2" operator="lessThan">
      <formula>0</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
  <sheetViews>
    <sheetView workbookViewId="0">
      <selection activeCell="A5" sqref="A5:XFD5"/>
    </sheetView>
  </sheetViews>
  <sheetFormatPr defaultColWidth="5.7109375" defaultRowHeight="15" x14ac:dyDescent="0.25"/>
  <cols>
    <col min="1" max="1" width="9.7109375" style="8" bestFit="1" customWidth="1"/>
    <col min="2" max="2" width="11" style="8" bestFit="1" customWidth="1"/>
    <col min="3" max="3" width="5.140625" style="8" bestFit="1" customWidth="1"/>
    <col min="4" max="4" width="14.28515625" style="8" bestFit="1" customWidth="1"/>
    <col min="5" max="5" width="27.42578125" style="8" bestFit="1" customWidth="1"/>
    <col min="6" max="6" width="15.140625" style="8" bestFit="1" customWidth="1"/>
    <col min="7" max="7" width="16" style="8" bestFit="1" customWidth="1"/>
    <col min="8" max="8" width="14.85546875" style="8" bestFit="1" customWidth="1"/>
    <col min="9" max="9" width="15.7109375" style="8" bestFit="1" customWidth="1"/>
    <col min="10" max="10" width="23.28515625" style="8" bestFit="1" customWidth="1"/>
    <col min="11" max="11" width="100.85546875" style="9" customWidth="1"/>
    <col min="12" max="12" width="218" style="8" bestFit="1" customWidth="1"/>
    <col min="13" max="16384" width="5.7109375" style="8"/>
  </cols>
  <sheetData>
    <row r="1" spans="1:12" s="3" customFormat="1" ht="30" x14ac:dyDescent="0.25">
      <c r="A1" s="2" t="s">
        <v>96</v>
      </c>
      <c r="B1" s="2" t="s">
        <v>97</v>
      </c>
      <c r="C1" s="3" t="s">
        <v>63</v>
      </c>
      <c r="D1" s="2" t="s">
        <v>100</v>
      </c>
      <c r="E1" s="3" t="s">
        <v>0</v>
      </c>
      <c r="F1" s="2" t="s">
        <v>101</v>
      </c>
      <c r="G1" s="2" t="s">
        <v>102</v>
      </c>
      <c r="H1" s="2" t="s">
        <v>103</v>
      </c>
      <c r="I1" s="2" t="s">
        <v>104</v>
      </c>
      <c r="J1" s="2" t="s">
        <v>105</v>
      </c>
      <c r="K1" s="3" t="s">
        <v>98</v>
      </c>
      <c r="L1" s="3" t="s">
        <v>1</v>
      </c>
    </row>
    <row r="2" spans="1:12" s="1" customFormat="1" ht="45" x14ac:dyDescent="0.25">
      <c r="A2" s="8" t="s">
        <v>2</v>
      </c>
      <c r="B2" s="8" t="s">
        <v>99</v>
      </c>
      <c r="C2" s="8">
        <v>2008</v>
      </c>
      <c r="D2" s="1" t="s">
        <v>3</v>
      </c>
      <c r="E2" s="8" t="s">
        <v>31</v>
      </c>
      <c r="F2" s="8">
        <v>2000</v>
      </c>
      <c r="G2" s="8">
        <v>2005</v>
      </c>
      <c r="H2" s="8">
        <v>321</v>
      </c>
      <c r="I2" s="8">
        <v>176</v>
      </c>
      <c r="J2" s="8">
        <f>H2-I2</f>
        <v>145</v>
      </c>
      <c r="K2" s="34" t="s">
        <v>152</v>
      </c>
      <c r="L2" s="8" t="s">
        <v>112</v>
      </c>
    </row>
    <row r="3" spans="1:12" ht="30" x14ac:dyDescent="0.25">
      <c r="A3" s="1" t="s">
        <v>61</v>
      </c>
      <c r="B3" s="1" t="s">
        <v>62</v>
      </c>
      <c r="C3" s="1">
        <v>2016</v>
      </c>
      <c r="D3" s="1" t="s">
        <v>3</v>
      </c>
      <c r="E3" s="1" t="s">
        <v>113</v>
      </c>
      <c r="F3" s="1">
        <v>2002</v>
      </c>
      <c r="G3" s="1">
        <v>2004</v>
      </c>
      <c r="H3" s="1">
        <v>229.1</v>
      </c>
      <c r="I3" s="1">
        <v>72.900000000000006</v>
      </c>
      <c r="J3" s="1">
        <v>156.19999999999999</v>
      </c>
      <c r="K3" s="35" t="s">
        <v>151</v>
      </c>
      <c r="L3" s="1" t="s">
        <v>91</v>
      </c>
    </row>
    <row r="4" spans="1:12" x14ac:dyDescent="0.25">
      <c r="A4" s="1" t="s">
        <v>179</v>
      </c>
      <c r="B4" s="1" t="s">
        <v>180</v>
      </c>
      <c r="C4" s="1">
        <v>2007</v>
      </c>
      <c r="D4" s="1" t="s">
        <v>3</v>
      </c>
      <c r="E4" s="1" t="s">
        <v>31</v>
      </c>
      <c r="F4" s="1" t="s">
        <v>177</v>
      </c>
      <c r="G4" s="1" t="s">
        <v>129</v>
      </c>
      <c r="H4" s="1">
        <v>16.100000000000001</v>
      </c>
      <c r="I4" s="1">
        <v>10.5</v>
      </c>
      <c r="J4" s="1">
        <v>5.6</v>
      </c>
      <c r="K4" s="35" t="s">
        <v>181</v>
      </c>
      <c r="L4" s="46" t="s">
        <v>164</v>
      </c>
    </row>
    <row r="5" spans="1:12" ht="409.5" x14ac:dyDescent="0.25">
      <c r="A5" s="47" t="s">
        <v>182</v>
      </c>
    </row>
    <row r="7" spans="1:12" x14ac:dyDescent="0.25">
      <c r="A7" s="46"/>
    </row>
  </sheetData>
  <sortState ref="A2:V3">
    <sortCondition ref="A2:A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Neural Tube Defects</vt:lpstr>
      <vt:lpstr>Excluded Studies</vt:lpstr>
    </vt:vector>
  </TitlesOfParts>
  <Company>Emory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Daisy</dc:creator>
  <cp:lastModifiedBy>mgrap_rsphemory</cp:lastModifiedBy>
  <dcterms:created xsi:type="dcterms:W3CDTF">2017-04-17T15:21:47Z</dcterms:created>
  <dcterms:modified xsi:type="dcterms:W3CDTF">2021-06-25T16:16:50Z</dcterms:modified>
</cp:coreProperties>
</file>